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4445" activeTab="0"/>
  </bookViews>
  <sheets>
    <sheet name="Revisions" sheetId="1" r:id="rId1"/>
    <sheet name="Notes" sheetId="2" r:id="rId2"/>
    <sheet name="ERCOT Region Data" sheetId="3" r:id="rId3"/>
    <sheet name="Weather Zone Data" sheetId="4" r:id="rId4"/>
    <sheet name="Non-Farm Employment" sheetId="5" r:id="rId5"/>
    <sheet name="Graphs" sheetId="6" r:id="rId6"/>
  </sheets>
  <definedNames/>
  <calcPr fullCalcOnLoad="1"/>
</workbook>
</file>

<file path=xl/sharedStrings.xml><?xml version="1.0" encoding="utf-8"?>
<sst xmlns="http://schemas.openxmlformats.org/spreadsheetml/2006/main" count="165" uniqueCount="90">
  <si>
    <t>NORTH Weather Zone</t>
  </si>
  <si>
    <t>NCENT Weather Zone</t>
  </si>
  <si>
    <t>EAST Weather Zone</t>
  </si>
  <si>
    <t>FAR WEST Weather Zone</t>
  </si>
  <si>
    <t xml:space="preserve">Notes: </t>
  </si>
  <si>
    <t>1.</t>
  </si>
  <si>
    <t>2.</t>
  </si>
  <si>
    <t>WEST Weather Zone</t>
  </si>
  <si>
    <t>SCENT Weather Zone</t>
  </si>
  <si>
    <t>COAST Weather Zone</t>
  </si>
  <si>
    <t>SOUTH Weather Zone</t>
  </si>
  <si>
    <t>ERCOT Region</t>
  </si>
  <si>
    <t>3.</t>
  </si>
  <si>
    <t>4.</t>
  </si>
  <si>
    <t>5.</t>
  </si>
  <si>
    <t>ERCOT consists of 8 weather zones.</t>
  </si>
  <si>
    <t>6.</t>
  </si>
  <si>
    <t>7.</t>
  </si>
  <si>
    <t>8.</t>
  </si>
  <si>
    <t>9.</t>
  </si>
  <si>
    <t>Year</t>
  </si>
  <si>
    <t>10.</t>
  </si>
  <si>
    <t>This forecast is for the Business as Usual Scenario.  This forecast is not the official 2011 ERCOT long-term forecast.  The official 2011 ERCOT long-term load forecast will be published later this year.</t>
  </si>
  <si>
    <t>i.</t>
  </si>
  <si>
    <t>ii.</t>
  </si>
  <si>
    <t>iii.</t>
  </si>
  <si>
    <t>iv.</t>
  </si>
  <si>
    <t>v.</t>
  </si>
  <si>
    <t>For each calendar month, calculate the average monthly temperature, the maximum monthly temperature, and the minimum monthly temperature.</t>
  </si>
  <si>
    <t>a.</t>
  </si>
  <si>
    <t>(with rank of 1 being assigned to the smallest value, 2 to the next smallest value, and so on with a rank of 15 being assigned to the largest value).</t>
  </si>
  <si>
    <t>Rank the average temperatures for each month from lowest to highest</t>
  </si>
  <si>
    <t>For each weather zone.</t>
  </si>
  <si>
    <t>Rank the maximum temperatures for each month from lowest to highest</t>
  </si>
  <si>
    <t>Rank the minimum temperatures for each month from lowest to highest</t>
  </si>
  <si>
    <t>For the months of May through October:</t>
  </si>
  <si>
    <t>For the months of April and November:</t>
  </si>
  <si>
    <t>A.</t>
  </si>
  <si>
    <t>b.</t>
  </si>
  <si>
    <t>c.</t>
  </si>
  <si>
    <t>15 years of weather data (1996 - 2010) was used in the following manner:</t>
  </si>
  <si>
    <t>This results in 15 sets of monthly temperature values (one set for each of the weather years from 1996 to 2010) for each weather zone.</t>
  </si>
  <si>
    <t>Moody's base case economic forecast from February 2011 was used to provide a county level forecast for non-farm employment.</t>
  </si>
  <si>
    <t>Group the weather data by weather zone.  Perform the following calculations for each weather zone:</t>
  </si>
  <si>
    <t>Year - calendar year.</t>
  </si>
  <si>
    <t>This load forecast is based on the historical observed levels of Distributive Generation, Energy Efficiency, Demand Response, and Plug-in Electric vehicles.</t>
  </si>
  <si>
    <t>Other scenarios will include varying levels of Distributive Generation, Energy Efficiency, Demand Response, and Plug-in Electric vehicles.</t>
  </si>
  <si>
    <t>For the months of January, February, March, and Dec:</t>
  </si>
  <si>
    <t>It does not reflect significant changes in the levels and/or saturation of these load impacts to ERCOT's system peak demand for the forecast timeframe.</t>
  </si>
  <si>
    <t>Note that the median temperature (50th percentile) is identified with a rank of 8.</t>
  </si>
  <si>
    <t>Determine the median (50th percentile) weather month:</t>
  </si>
  <si>
    <t>Select the historical month where this sum is closest to 16 (16 represents the median of the sum of the average temperature rank plus the minimum temperature rank).</t>
  </si>
  <si>
    <t>Select the weather data from the historical month based on the sum of the average temperature rank plus the maximum temperature rank.</t>
  </si>
  <si>
    <t>Select the historical month where this sum is closest to 16 (16 represents the median of the sum of the average temperature rank plus the maximum temperature rank).</t>
  </si>
  <si>
    <t>Select the weather data from the historical month where the average temperature rank is 8.</t>
  </si>
  <si>
    <t>Select the weather data from the historical month based on the sum of the average temperature rank plus the minimum temperature rank .</t>
  </si>
  <si>
    <t>11.</t>
  </si>
  <si>
    <t>2011 forecast is for March through December only.</t>
  </si>
  <si>
    <t>GWh</t>
  </si>
  <si>
    <t>2011 includes actual energy from January and February (initial settlement) with the rest of the year being forecasted.</t>
  </si>
  <si>
    <t>ERCOT Region Aggregate</t>
  </si>
  <si>
    <t>GWh - the total energy in GWh for the ERCOT region.</t>
  </si>
  <si>
    <t>GWh - the total energy in GWh for the individual weather zone.</t>
  </si>
  <si>
    <t>Mean (GW)</t>
  </si>
  <si>
    <t>StdDev (GW)</t>
  </si>
  <si>
    <t>Min (GW)</t>
  </si>
  <si>
    <t>Max (GW)</t>
  </si>
  <si>
    <t>All GW values are calculated on an hourly basis.</t>
  </si>
  <si>
    <t>Mean (GW) - the average demand in GW for the ERCOT region.</t>
  </si>
  <si>
    <t>Min (GW) - the minimum demand in GW for the ERCOT region.</t>
  </si>
  <si>
    <t>Max (GW) - the maximum demand in GW for the ERCOT region.</t>
  </si>
  <si>
    <t>ERCOT CP (GW)</t>
  </si>
  <si>
    <t>Mean (GW) - the average demand in GW for the individual weather zone.</t>
  </si>
  <si>
    <t>Min (GW) - the minimum demand in GW for the individual weather zone.</t>
  </si>
  <si>
    <t>Max (GW) - the maximum demand in GW for the individual weather zone.</t>
  </si>
  <si>
    <t>ERCOT CP (GW) - the demand in GW at the time of ERCOT's peak for the individual weather zone.</t>
  </si>
  <si>
    <t>The Business as Usual Load Forecast (version 1) is based on the following economic data and weather data:</t>
  </si>
  <si>
    <t>Non-Farm Employment (Monthly Average at year end)</t>
  </si>
  <si>
    <t>1.  version 1 was created on 3/17/2011.</t>
  </si>
  <si>
    <t>a.  The reported Moody's non-farm employment values were changed to sum all 8 weather zone values instead of averaging the 8 weather zone values.</t>
  </si>
  <si>
    <t xml:space="preserve">      The non-farm employment data is contained in the Non-Farm Employment tab and in the Graphs tab.</t>
  </si>
  <si>
    <t>based on Moody's 2/1/2011 update</t>
  </si>
  <si>
    <t xml:space="preserve">      These changes add consistency and clarity in reporting ERCOT wide non-farm employment.</t>
  </si>
  <si>
    <t>b.  The reported Moody's non-farm employment values were changed from annual averages to year end values.</t>
  </si>
  <si>
    <t xml:space="preserve">      These changes did not result in any changes to the forecasted load or energy values.</t>
  </si>
  <si>
    <t>Actual</t>
  </si>
  <si>
    <t>StdDev (GW) - the standard deviation of demand in GW for  the ERCOT region.</t>
  </si>
  <si>
    <t>StdDev (GW) - the standard deviation of demand in GW for  the individual weather zone.</t>
  </si>
  <si>
    <t>2. updated version was created on 4/21/2011.</t>
  </si>
  <si>
    <t>c.  Minor corrections to text descriptions.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</si>
</sst>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 style="medium"/>
      <right/>
      <top/>
      <bottom style="medium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/>
    </xf>
    <xf numFmtId="3" fontId="0" fillId="0" borderId="0" xfId="0" applyNumberFormat="1" applyAlignment="1">
      <alignment/>
    </xf>
    <xf numFmtId="3" fontId="0" fillId="33" borderId="0" xfId="0" applyNumberFormat="1" applyFill="1" applyAlignment="1">
      <alignment/>
    </xf>
    <xf numFmtId="0" fontId="35" fillId="33" borderId="0" xfId="0" applyNumberFormat="1" applyFont="1" applyFill="1" applyAlignment="1">
      <alignment/>
    </xf>
    <xf numFmtId="0" fontId="0" fillId="0" borderId="0" xfId="0" applyAlignment="1" quotePrefix="1">
      <alignment horizontal="right"/>
    </xf>
    <xf numFmtId="0" fontId="35" fillId="33" borderId="10" xfId="0" applyFont="1" applyFill="1" applyBorder="1" applyAlignment="1">
      <alignment horizontal="center"/>
    </xf>
    <xf numFmtId="0" fontId="35" fillId="34" borderId="10" xfId="0" applyFont="1" applyFill="1" applyBorder="1" applyAlignment="1">
      <alignment horizontal="center"/>
    </xf>
    <xf numFmtId="0" fontId="35" fillId="3" borderId="10" xfId="0" applyFont="1" applyFill="1" applyBorder="1" applyAlignment="1">
      <alignment horizontal="center"/>
    </xf>
    <xf numFmtId="0" fontId="35" fillId="4" borderId="10" xfId="0" applyFont="1" applyFill="1" applyBorder="1" applyAlignment="1">
      <alignment horizontal="center"/>
    </xf>
    <xf numFmtId="0" fontId="35" fillId="5" borderId="10" xfId="0" applyFont="1" applyFill="1" applyBorder="1" applyAlignment="1">
      <alignment horizontal="center"/>
    </xf>
    <xf numFmtId="0" fontId="35" fillId="6" borderId="10" xfId="0" applyFont="1" applyFill="1" applyBorder="1" applyAlignment="1">
      <alignment horizontal="center"/>
    </xf>
    <xf numFmtId="0" fontId="35" fillId="7" borderId="10" xfId="0" applyFont="1" applyFill="1" applyBorder="1" applyAlignment="1">
      <alignment horizontal="center"/>
    </xf>
    <xf numFmtId="0" fontId="35" fillId="34" borderId="11" xfId="0" applyFont="1" applyFill="1" applyBorder="1" applyAlignment="1">
      <alignment horizontal="center"/>
    </xf>
    <xf numFmtId="3" fontId="0" fillId="34" borderId="12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0" fontId="35" fillId="3" borderId="11" xfId="0" applyFont="1" applyFill="1" applyBorder="1" applyAlignment="1">
      <alignment horizontal="center"/>
    </xf>
    <xf numFmtId="3" fontId="0" fillId="3" borderId="12" xfId="0" applyNumberFormat="1" applyFill="1" applyBorder="1" applyAlignment="1">
      <alignment/>
    </xf>
    <xf numFmtId="3" fontId="0" fillId="3" borderId="0" xfId="0" applyNumberFormat="1" applyFill="1" applyBorder="1" applyAlignment="1">
      <alignment/>
    </xf>
    <xf numFmtId="0" fontId="35" fillId="4" borderId="11" xfId="0" applyFont="1" applyFill="1" applyBorder="1" applyAlignment="1">
      <alignment horizontal="center"/>
    </xf>
    <xf numFmtId="3" fontId="0" fillId="4" borderId="12" xfId="0" applyNumberFormat="1" applyFill="1" applyBorder="1" applyAlignment="1">
      <alignment/>
    </xf>
    <xf numFmtId="3" fontId="0" fillId="4" borderId="0" xfId="0" applyNumberFormat="1" applyFill="1" applyBorder="1" applyAlignment="1">
      <alignment/>
    </xf>
    <xf numFmtId="0" fontId="35" fillId="5" borderId="11" xfId="0" applyFont="1" applyFill="1" applyBorder="1" applyAlignment="1">
      <alignment horizontal="center"/>
    </xf>
    <xf numFmtId="3" fontId="0" fillId="5" borderId="12" xfId="0" applyNumberFormat="1" applyFill="1" applyBorder="1" applyAlignment="1">
      <alignment/>
    </xf>
    <xf numFmtId="3" fontId="0" fillId="5" borderId="0" xfId="0" applyNumberFormat="1" applyFill="1" applyBorder="1" applyAlignment="1">
      <alignment/>
    </xf>
    <xf numFmtId="0" fontId="35" fillId="6" borderId="11" xfId="0" applyFont="1" applyFill="1" applyBorder="1" applyAlignment="1">
      <alignment horizontal="center"/>
    </xf>
    <xf numFmtId="3" fontId="0" fillId="6" borderId="12" xfId="0" applyNumberFormat="1" applyFill="1" applyBorder="1" applyAlignment="1">
      <alignment/>
    </xf>
    <xf numFmtId="3" fontId="0" fillId="6" borderId="0" xfId="0" applyNumberFormat="1" applyFill="1" applyBorder="1" applyAlignment="1">
      <alignment/>
    </xf>
    <xf numFmtId="0" fontId="35" fillId="7" borderId="11" xfId="0" applyFont="1" applyFill="1" applyBorder="1" applyAlignment="1">
      <alignment horizontal="center"/>
    </xf>
    <xf numFmtId="3" fontId="0" fillId="7" borderId="12" xfId="0" applyNumberFormat="1" applyFill="1" applyBorder="1" applyAlignment="1">
      <alignment/>
    </xf>
    <xf numFmtId="3" fontId="0" fillId="7" borderId="0" xfId="0" applyNumberFormat="1" applyFill="1" applyBorder="1" applyAlignment="1">
      <alignment/>
    </xf>
    <xf numFmtId="0" fontId="35" fillId="33" borderId="13" xfId="0" applyFont="1" applyFill="1" applyBorder="1" applyAlignment="1">
      <alignment horizontal="center"/>
    </xf>
    <xf numFmtId="3" fontId="0" fillId="33" borderId="14" xfId="0" applyNumberForma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5" fillId="3" borderId="12" xfId="0" applyFont="1" applyFill="1" applyBorder="1" applyAlignment="1">
      <alignment horizontal="center"/>
    </xf>
    <xf numFmtId="0" fontId="35" fillId="3" borderId="0" xfId="0" applyFont="1" applyFill="1" applyBorder="1" applyAlignment="1">
      <alignment horizontal="center"/>
    </xf>
    <xf numFmtId="9" fontId="0" fillId="0" borderId="0" xfId="57" applyFont="1" applyAlignment="1">
      <alignment/>
    </xf>
    <xf numFmtId="0" fontId="35" fillId="3" borderId="0" xfId="0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37" fontId="0" fillId="0" borderId="0" xfId="42" applyNumberFormat="1" applyFont="1" applyAlignment="1">
      <alignment/>
    </xf>
    <xf numFmtId="0" fontId="35" fillId="35" borderId="0" xfId="0" applyFont="1" applyFill="1" applyBorder="1" applyAlignment="1">
      <alignment horizontal="center"/>
    </xf>
    <xf numFmtId="3" fontId="0" fillId="35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3" fontId="0" fillId="35" borderId="14" xfId="0" applyNumberFormat="1" applyFill="1" applyBorder="1" applyAlignment="1">
      <alignment/>
    </xf>
    <xf numFmtId="3" fontId="0" fillId="35" borderId="0" xfId="0" applyNumberFormat="1" applyFill="1" applyAlignment="1">
      <alignment/>
    </xf>
    <xf numFmtId="3" fontId="0" fillId="35" borderId="12" xfId="0" applyNumberFormat="1" applyFill="1" applyBorder="1" applyAlignment="1">
      <alignment/>
    </xf>
    <xf numFmtId="0" fontId="0" fillId="35" borderId="0" xfId="0" applyFill="1" applyAlignment="1" quotePrefix="1">
      <alignment horizontal="right"/>
    </xf>
    <xf numFmtId="0" fontId="35" fillId="35" borderId="0" xfId="0" applyFont="1" applyFill="1" applyAlignment="1">
      <alignment/>
    </xf>
    <xf numFmtId="0" fontId="0" fillId="35" borderId="0" xfId="0" applyFill="1" applyAlignment="1">
      <alignment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35" fillId="35" borderId="10" xfId="0" applyFont="1" applyFill="1" applyBorder="1" applyAlignment="1">
      <alignment horizontal="center"/>
    </xf>
    <xf numFmtId="3" fontId="0" fillId="3" borderId="12" xfId="0" applyNumberFormat="1" applyFont="1" applyFill="1" applyBorder="1" applyAlignment="1">
      <alignment horizontal="center"/>
    </xf>
    <xf numFmtId="3" fontId="0" fillId="3" borderId="0" xfId="0" applyNumberFormat="1" applyFont="1" applyFill="1" applyBorder="1" applyAlignment="1">
      <alignment horizontal="center"/>
    </xf>
    <xf numFmtId="0" fontId="35" fillId="3" borderId="12" xfId="0" applyFont="1" applyFill="1" applyBorder="1" applyAlignment="1">
      <alignment horizontal="center"/>
    </xf>
    <xf numFmtId="0" fontId="35" fillId="3" borderId="0" xfId="0" applyFont="1" applyFill="1" applyBorder="1" applyAlignment="1">
      <alignment horizontal="center"/>
    </xf>
    <xf numFmtId="0" fontId="35" fillId="35" borderId="0" xfId="0" applyFont="1" applyFill="1" applyAlignment="1">
      <alignment horizontal="center"/>
    </xf>
    <xf numFmtId="0" fontId="35" fillId="7" borderId="12" xfId="0" applyFont="1" applyFill="1" applyBorder="1" applyAlignment="1">
      <alignment horizontal="center"/>
    </xf>
    <xf numFmtId="0" fontId="35" fillId="7" borderId="0" xfId="0" applyFont="1" applyFill="1" applyBorder="1" applyAlignment="1">
      <alignment horizontal="center"/>
    </xf>
    <xf numFmtId="0" fontId="35" fillId="34" borderId="12" xfId="0" applyFont="1" applyFill="1" applyBorder="1" applyAlignment="1">
      <alignment horizontal="center"/>
    </xf>
    <xf numFmtId="0" fontId="35" fillId="34" borderId="0" xfId="0" applyFont="1" applyFill="1" applyBorder="1" applyAlignment="1">
      <alignment horizontal="center"/>
    </xf>
    <xf numFmtId="0" fontId="35" fillId="33" borderId="0" xfId="0" applyFont="1" applyFill="1" applyAlignment="1">
      <alignment horizontal="center"/>
    </xf>
    <xf numFmtId="0" fontId="35" fillId="4" borderId="12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0" fontId="35" fillId="5" borderId="12" xfId="0" applyFont="1" applyFill="1" applyBorder="1" applyAlignment="1">
      <alignment horizontal="center"/>
    </xf>
    <xf numFmtId="0" fontId="35" fillId="5" borderId="0" xfId="0" applyFont="1" applyFill="1" applyBorder="1" applyAlignment="1">
      <alignment horizontal="center"/>
    </xf>
    <xf numFmtId="0" fontId="35" fillId="6" borderId="12" xfId="0" applyFont="1" applyFill="1" applyBorder="1" applyAlignment="1">
      <alignment horizontal="center"/>
    </xf>
    <xf numFmtId="0" fontId="35" fillId="6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ERCOT Summer Peak Demand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25"/>
          <c:y val="0.102"/>
          <c:w val="0.93225"/>
          <c:h val="0.69825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'ERCOT Region Data'!$G$3:$G$11</c:f>
              <c:numCache>
                <c:ptCount val="9"/>
                <c:pt idx="0">
                  <c:v>56.086</c:v>
                </c:pt>
                <c:pt idx="1">
                  <c:v>60.036</c:v>
                </c:pt>
                <c:pt idx="2">
                  <c:v>58.507</c:v>
                </c:pt>
                <c:pt idx="3">
                  <c:v>60.215</c:v>
                </c:pt>
                <c:pt idx="4">
                  <c:v>62.339</c:v>
                </c:pt>
                <c:pt idx="5">
                  <c:v>62.187</c:v>
                </c:pt>
                <c:pt idx="6">
                  <c:v>62.179</c:v>
                </c:pt>
                <c:pt idx="7">
                  <c:v>63.4</c:v>
                </c:pt>
                <c:pt idx="8">
                  <c:v>65.782</c:v>
                </c:pt>
              </c:numCache>
            </c:numRef>
          </c:val>
          <c:smooth val="0"/>
        </c:ser>
        <c:ser>
          <c:idx val="4"/>
          <c:order val="1"/>
          <c:tx>
            <c:v>BAU Forecast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'ERCOT Region Data'!$A$3:$A$32</c:f>
              <c:numCache>
                <c:ptCount val="3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  <c:pt idx="23">
                  <c:v>2025</c:v>
                </c:pt>
                <c:pt idx="24">
                  <c:v>2026</c:v>
                </c:pt>
                <c:pt idx="25">
                  <c:v>2027</c:v>
                </c:pt>
                <c:pt idx="26">
                  <c:v>2028</c:v>
                </c:pt>
                <c:pt idx="27">
                  <c:v>2029</c:v>
                </c:pt>
                <c:pt idx="28">
                  <c:v>2030</c:v>
                </c:pt>
                <c:pt idx="29">
                  <c:v>2031</c:v>
                </c:pt>
              </c:numCache>
            </c:numRef>
          </c:cat>
          <c:val>
            <c:numRef>
              <c:f>'ERCOT Region Data'!$E$3:$E$32</c:f>
              <c:numCache>
                <c:ptCount val="30"/>
                <c:pt idx="9">
                  <c:v>62.958</c:v>
                </c:pt>
                <c:pt idx="10">
                  <c:v>65.009</c:v>
                </c:pt>
                <c:pt idx="11">
                  <c:v>67.053</c:v>
                </c:pt>
                <c:pt idx="12">
                  <c:v>68.837</c:v>
                </c:pt>
                <c:pt idx="13">
                  <c:v>70.694</c:v>
                </c:pt>
                <c:pt idx="14">
                  <c:v>72.848</c:v>
                </c:pt>
                <c:pt idx="15">
                  <c:v>74.149</c:v>
                </c:pt>
                <c:pt idx="16">
                  <c:v>75.422</c:v>
                </c:pt>
                <c:pt idx="17">
                  <c:v>76.609</c:v>
                </c:pt>
                <c:pt idx="18">
                  <c:v>77.123</c:v>
                </c:pt>
                <c:pt idx="19">
                  <c:v>78.33</c:v>
                </c:pt>
                <c:pt idx="20">
                  <c:v>80.123</c:v>
                </c:pt>
                <c:pt idx="21">
                  <c:v>81.208</c:v>
                </c:pt>
                <c:pt idx="22">
                  <c:v>82.269</c:v>
                </c:pt>
                <c:pt idx="23">
                  <c:v>82.58</c:v>
                </c:pt>
                <c:pt idx="24">
                  <c:v>83.777</c:v>
                </c:pt>
                <c:pt idx="25">
                  <c:v>84.933</c:v>
                </c:pt>
                <c:pt idx="26">
                  <c:v>86.867</c:v>
                </c:pt>
                <c:pt idx="27">
                  <c:v>88.122</c:v>
                </c:pt>
                <c:pt idx="28">
                  <c:v>89.432</c:v>
                </c:pt>
                <c:pt idx="29">
                  <c:v>90.053</c:v>
                </c:pt>
              </c:numCache>
            </c:numRef>
          </c:val>
          <c:smooth val="0"/>
        </c:ser>
        <c:marker val="1"/>
        <c:axId val="9396704"/>
        <c:axId val="17461473"/>
      </c:lineChart>
      <c:catAx>
        <c:axId val="9396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Calendar Year</a:t>
                </a:r>
              </a:p>
            </c:rich>
          </c:tx>
          <c:layout>
            <c:manualLayout>
              <c:xMode val="factor"/>
              <c:yMode val="factor"/>
              <c:x val="0.00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461473"/>
        <c:crosses val="autoZero"/>
        <c:auto val="1"/>
        <c:lblOffset val="100"/>
        <c:tickLblSkip val="1"/>
        <c:noMultiLvlLbl val="0"/>
      </c:catAx>
      <c:valAx>
        <c:axId val="17461473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GW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9670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3"/>
          <c:y val="0.92575"/>
          <c:w val="0.2317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ERCOT Energy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102"/>
          <c:w val="0.9315"/>
          <c:h val="0.72125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'ERCOT Region Data'!$A$3:$A$32</c:f>
              <c:numCache>
                <c:ptCount val="3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  <c:pt idx="23">
                  <c:v>2025</c:v>
                </c:pt>
                <c:pt idx="24">
                  <c:v>2026</c:v>
                </c:pt>
                <c:pt idx="25">
                  <c:v>2027</c:v>
                </c:pt>
                <c:pt idx="26">
                  <c:v>2028</c:v>
                </c:pt>
                <c:pt idx="27">
                  <c:v>2029</c:v>
                </c:pt>
                <c:pt idx="28">
                  <c:v>2030</c:v>
                </c:pt>
                <c:pt idx="29">
                  <c:v>2031</c:v>
                </c:pt>
              </c:numCache>
            </c:numRef>
          </c:cat>
          <c:val>
            <c:numRef>
              <c:f>'ERCOT Region Data'!$H$3:$H$11</c:f>
              <c:numCache>
                <c:ptCount val="9"/>
                <c:pt idx="0">
                  <c:v>280750.077</c:v>
                </c:pt>
                <c:pt idx="1">
                  <c:v>284960.39</c:v>
                </c:pt>
                <c:pt idx="2">
                  <c:v>289117.029</c:v>
                </c:pt>
                <c:pt idx="3">
                  <c:v>299229.332</c:v>
                </c:pt>
                <c:pt idx="4">
                  <c:v>305716.035</c:v>
                </c:pt>
                <c:pt idx="5">
                  <c:v>307783.177</c:v>
                </c:pt>
                <c:pt idx="6">
                  <c:v>312460.058</c:v>
                </c:pt>
                <c:pt idx="7">
                  <c:v>308278.171</c:v>
                </c:pt>
                <c:pt idx="8">
                  <c:v>319258.947</c:v>
                </c:pt>
              </c:numCache>
            </c:numRef>
          </c:val>
          <c:smooth val="0"/>
        </c:ser>
        <c:ser>
          <c:idx val="4"/>
          <c:order val="1"/>
          <c:tx>
            <c:v>BAU Forecast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'ERCOT Region Data'!$A$3:$A$32</c:f>
              <c:numCache>
                <c:ptCount val="3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  <c:pt idx="23">
                  <c:v>2025</c:v>
                </c:pt>
                <c:pt idx="24">
                  <c:v>2026</c:v>
                </c:pt>
                <c:pt idx="25">
                  <c:v>2027</c:v>
                </c:pt>
                <c:pt idx="26">
                  <c:v>2028</c:v>
                </c:pt>
                <c:pt idx="27">
                  <c:v>2029</c:v>
                </c:pt>
                <c:pt idx="28">
                  <c:v>2030</c:v>
                </c:pt>
                <c:pt idx="29">
                  <c:v>2031</c:v>
                </c:pt>
              </c:numCache>
            </c:numRef>
          </c:cat>
          <c:val>
            <c:numRef>
              <c:f>'ERCOT Region Data'!$F$3:$F$32</c:f>
              <c:numCache>
                <c:ptCount val="30"/>
                <c:pt idx="9">
                  <c:v>328893.090080387</c:v>
                </c:pt>
                <c:pt idx="10">
                  <c:v>337964.955</c:v>
                </c:pt>
                <c:pt idx="11">
                  <c:v>348049.734</c:v>
                </c:pt>
                <c:pt idx="12">
                  <c:v>361660.8</c:v>
                </c:pt>
                <c:pt idx="13">
                  <c:v>371425.876</c:v>
                </c:pt>
                <c:pt idx="14">
                  <c:v>379206.288</c:v>
                </c:pt>
                <c:pt idx="15">
                  <c:v>386008.26</c:v>
                </c:pt>
                <c:pt idx="16">
                  <c:v>392387.91</c:v>
                </c:pt>
                <c:pt idx="17">
                  <c:v>398367.934</c:v>
                </c:pt>
                <c:pt idx="18">
                  <c:v>406745.166</c:v>
                </c:pt>
                <c:pt idx="19">
                  <c:v>410654.145</c:v>
                </c:pt>
                <c:pt idx="20">
                  <c:v>416488.346</c:v>
                </c:pt>
                <c:pt idx="21">
                  <c:v>422775.282</c:v>
                </c:pt>
                <c:pt idx="22">
                  <c:v>429512.309</c:v>
                </c:pt>
                <c:pt idx="23">
                  <c:v>434731.09</c:v>
                </c:pt>
                <c:pt idx="24">
                  <c:v>440187.489</c:v>
                </c:pt>
                <c:pt idx="25">
                  <c:v>445131.424</c:v>
                </c:pt>
                <c:pt idx="26">
                  <c:v>453316.068</c:v>
                </c:pt>
                <c:pt idx="27">
                  <c:v>458300.688</c:v>
                </c:pt>
                <c:pt idx="28">
                  <c:v>464846.391</c:v>
                </c:pt>
                <c:pt idx="29">
                  <c:v>473740.893</c:v>
                </c:pt>
              </c:numCache>
            </c:numRef>
          </c:val>
          <c:smooth val="0"/>
        </c:ser>
        <c:marker val="1"/>
        <c:axId val="22935530"/>
        <c:axId val="5093179"/>
      </c:lineChart>
      <c:catAx>
        <c:axId val="2293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Calendar Year</a:t>
                </a:r>
              </a:p>
            </c:rich>
          </c:tx>
          <c:layout>
            <c:manualLayout>
              <c:xMode val="factor"/>
              <c:yMode val="factor"/>
              <c:x val="0.00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93179"/>
        <c:crosses val="autoZero"/>
        <c:auto val="1"/>
        <c:lblOffset val="100"/>
        <c:tickLblSkip val="1"/>
        <c:noMultiLvlLbl val="0"/>
      </c:catAx>
      <c:valAx>
        <c:axId val="5093179"/>
        <c:scaling>
          <c:orientation val="minMax"/>
          <c:max val="500000"/>
          <c:min val="2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GWh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3553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325"/>
          <c:y val="0.92575"/>
          <c:w val="0.231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ERCOT Non-Farm Employment  (Monthly Average at Year End)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092"/>
          <c:w val="0.932"/>
          <c:h val="0.823"/>
        </c:manualLayout>
      </c:layout>
      <c:lineChart>
        <c:grouping val="standard"/>
        <c:varyColors val="0"/>
        <c:ser>
          <c:idx val="1"/>
          <c:order val="0"/>
          <c:tx>
            <c:strRef>
              <c:f>'Non-Farm Employment'!$B$2</c:f>
              <c:strCache>
                <c:ptCount val="1"/>
                <c:pt idx="0">
                  <c:v>Non-Farm Employment (Monthly Average at year end)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'Non-Farm Employment'!$A$3:$A$44</c:f>
              <c:numCache>
                <c:ptCount val="4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</c:numCache>
            </c:numRef>
          </c:cat>
          <c:val>
            <c:numRef>
              <c:f>'Non-Farm Employment'!$B$3:$B$44</c:f>
              <c:numCache>
                <c:ptCount val="42"/>
                <c:pt idx="0">
                  <c:v>6308</c:v>
                </c:pt>
                <c:pt idx="1">
                  <c:v>6332</c:v>
                </c:pt>
                <c:pt idx="2">
                  <c:v>6472</c:v>
                </c:pt>
                <c:pt idx="3">
                  <c:v>6698</c:v>
                </c:pt>
                <c:pt idx="4">
                  <c:v>6957</c:v>
                </c:pt>
                <c:pt idx="5">
                  <c:v>7184</c:v>
                </c:pt>
                <c:pt idx="6">
                  <c:v>7440</c:v>
                </c:pt>
                <c:pt idx="7">
                  <c:v>7796</c:v>
                </c:pt>
                <c:pt idx="8">
                  <c:v>8046</c:v>
                </c:pt>
                <c:pt idx="9">
                  <c:v>8278</c:v>
                </c:pt>
                <c:pt idx="10">
                  <c:v>8495</c:v>
                </c:pt>
                <c:pt idx="11">
                  <c:v>8468</c:v>
                </c:pt>
                <c:pt idx="12">
                  <c:v>8361</c:v>
                </c:pt>
                <c:pt idx="13">
                  <c:v>8387</c:v>
                </c:pt>
                <c:pt idx="14">
                  <c:v>8561</c:v>
                </c:pt>
                <c:pt idx="15">
                  <c:v>8836</c:v>
                </c:pt>
                <c:pt idx="16">
                  <c:v>9135</c:v>
                </c:pt>
                <c:pt idx="17">
                  <c:v>9457</c:v>
                </c:pt>
                <c:pt idx="18">
                  <c:v>9402</c:v>
                </c:pt>
                <c:pt idx="19">
                  <c:v>9162</c:v>
                </c:pt>
                <c:pt idx="20">
                  <c:v>9377</c:v>
                </c:pt>
                <c:pt idx="21">
                  <c:v>9697</c:v>
                </c:pt>
                <c:pt idx="22">
                  <c:v>10004</c:v>
                </c:pt>
                <c:pt idx="23">
                  <c:v>10348</c:v>
                </c:pt>
                <c:pt idx="24">
                  <c:v>10700</c:v>
                </c:pt>
                <c:pt idx="25">
                  <c:v>10962</c:v>
                </c:pt>
                <c:pt idx="26">
                  <c:v>11182</c:v>
                </c:pt>
                <c:pt idx="27">
                  <c:v>11381</c:v>
                </c:pt>
                <c:pt idx="28">
                  <c:v>11574</c:v>
                </c:pt>
                <c:pt idx="29">
                  <c:v>11752</c:v>
                </c:pt>
                <c:pt idx="30">
                  <c:v>11933</c:v>
                </c:pt>
                <c:pt idx="31">
                  <c:v>12119</c:v>
                </c:pt>
                <c:pt idx="32">
                  <c:v>12286</c:v>
                </c:pt>
                <c:pt idx="33">
                  <c:v>12452</c:v>
                </c:pt>
                <c:pt idx="34">
                  <c:v>12615</c:v>
                </c:pt>
                <c:pt idx="35">
                  <c:v>12782</c:v>
                </c:pt>
                <c:pt idx="36">
                  <c:v>12959</c:v>
                </c:pt>
                <c:pt idx="37">
                  <c:v>13146</c:v>
                </c:pt>
                <c:pt idx="38">
                  <c:v>13337</c:v>
                </c:pt>
                <c:pt idx="39">
                  <c:v>13531</c:v>
                </c:pt>
                <c:pt idx="40">
                  <c:v>13742</c:v>
                </c:pt>
                <c:pt idx="41">
                  <c:v>13973</c:v>
                </c:pt>
              </c:numCache>
            </c:numRef>
          </c:val>
          <c:smooth val="0"/>
        </c:ser>
        <c:marker val="1"/>
        <c:axId val="45838612"/>
        <c:axId val="9894325"/>
      </c:lineChart>
      <c:catAx>
        <c:axId val="45838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Calendar Year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894325"/>
        <c:crosses val="autoZero"/>
        <c:auto val="1"/>
        <c:lblOffset val="100"/>
        <c:tickLblSkip val="2"/>
        <c:tickMarkSkip val="2"/>
        <c:noMultiLvlLbl val="0"/>
      </c:catAx>
      <c:valAx>
        <c:axId val="9894325"/>
        <c:scaling>
          <c:orientation val="minMax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3861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590550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153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14</xdr:col>
      <xdr:colOff>9525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4191000"/>
        <a:ext cx="85439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190500</xdr:rowOff>
    </xdr:from>
    <xdr:to>
      <xdr:col>13</xdr:col>
      <xdr:colOff>600075</xdr:colOff>
      <xdr:row>69</xdr:row>
      <xdr:rowOff>28575</xdr:rowOff>
    </xdr:to>
    <xdr:graphicFrame>
      <xdr:nvGraphicFramePr>
        <xdr:cNvPr id="3" name="Chart 4"/>
        <xdr:cNvGraphicFramePr/>
      </xdr:nvGraphicFramePr>
      <xdr:xfrm>
        <a:off x="0" y="8953500"/>
        <a:ext cx="8524875" cy="4219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B10" sqref="B10"/>
    </sheetView>
  </sheetViews>
  <sheetFormatPr defaultColWidth="9.140625" defaultRowHeight="15"/>
  <sheetData>
    <row r="1" ht="15">
      <c r="A1" s="41" t="s">
        <v>78</v>
      </c>
    </row>
    <row r="3" ht="15">
      <c r="A3" s="41" t="s">
        <v>88</v>
      </c>
    </row>
    <row r="4" ht="15">
      <c r="B4" s="41" t="s">
        <v>79</v>
      </c>
    </row>
    <row r="5" s="41" customFormat="1" ht="15">
      <c r="B5" s="41" t="s">
        <v>83</v>
      </c>
    </row>
    <row r="6" s="41" customFormat="1" ht="15">
      <c r="B6" s="41" t="s">
        <v>82</v>
      </c>
    </row>
    <row r="7" ht="15">
      <c r="B7" s="41" t="s">
        <v>80</v>
      </c>
    </row>
    <row r="8" ht="15">
      <c r="B8" s="41" t="s">
        <v>84</v>
      </c>
    </row>
    <row r="9" ht="15">
      <c r="B9" s="41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C7" sqref="C7"/>
    </sheetView>
  </sheetViews>
  <sheetFormatPr defaultColWidth="9.140625" defaultRowHeight="15"/>
  <sheetData>
    <row r="1" ht="15">
      <c r="A1" s="41" t="s">
        <v>76</v>
      </c>
    </row>
    <row r="2" s="35" customFormat="1" ht="15"/>
    <row r="3" spans="1:2" ht="15">
      <c r="A3" s="6" t="s">
        <v>5</v>
      </c>
      <c r="B3" s="35" t="s">
        <v>42</v>
      </c>
    </row>
    <row r="4" s="35" customFormat="1" ht="15">
      <c r="A4" s="6"/>
    </row>
    <row r="5" spans="1:2" ht="15">
      <c r="A5" s="6" t="s">
        <v>6</v>
      </c>
      <c r="B5" s="35" t="s">
        <v>40</v>
      </c>
    </row>
    <row r="6" spans="1:3" s="35" customFormat="1" ht="15">
      <c r="A6" s="6"/>
      <c r="B6" s="6" t="s">
        <v>37</v>
      </c>
      <c r="C6" s="35" t="s">
        <v>43</v>
      </c>
    </row>
    <row r="7" spans="2:4" s="35" customFormat="1" ht="15">
      <c r="B7" s="6"/>
      <c r="C7" s="6" t="s">
        <v>23</v>
      </c>
      <c r="D7" s="35" t="s">
        <v>28</v>
      </c>
    </row>
    <row r="8" spans="2:4" s="35" customFormat="1" ht="15">
      <c r="B8" s="6"/>
      <c r="C8" s="6"/>
      <c r="D8" s="35" t="s">
        <v>41</v>
      </c>
    </row>
    <row r="9" spans="2:3" s="35" customFormat="1" ht="15">
      <c r="B9" s="6"/>
      <c r="C9" s="6"/>
    </row>
    <row r="10" spans="2:4" s="35" customFormat="1" ht="15">
      <c r="B10" s="6"/>
      <c r="C10" s="6" t="s">
        <v>24</v>
      </c>
      <c r="D10" s="35" t="s">
        <v>31</v>
      </c>
    </row>
    <row r="11" spans="2:4" s="35" customFormat="1" ht="15">
      <c r="B11" s="6"/>
      <c r="C11" s="6"/>
      <c r="D11" s="35" t="s">
        <v>30</v>
      </c>
    </row>
    <row r="12" spans="2:3" s="35" customFormat="1" ht="15">
      <c r="B12" s="6"/>
      <c r="C12" s="6"/>
    </row>
    <row r="13" spans="3:4" ht="15">
      <c r="C13" s="6" t="s">
        <v>25</v>
      </c>
      <c r="D13" s="35" t="s">
        <v>33</v>
      </c>
    </row>
    <row r="14" spans="3:4" s="35" customFormat="1" ht="15">
      <c r="C14" s="6"/>
      <c r="D14" s="35" t="s">
        <v>30</v>
      </c>
    </row>
    <row r="15" s="35" customFormat="1" ht="15">
      <c r="C15" s="6"/>
    </row>
    <row r="16" spans="3:4" ht="15">
      <c r="C16" s="6" t="s">
        <v>26</v>
      </c>
      <c r="D16" s="35" t="s">
        <v>34</v>
      </c>
    </row>
    <row r="17" spans="3:4" s="35" customFormat="1" ht="15">
      <c r="C17" s="6"/>
      <c r="D17" s="35" t="s">
        <v>30</v>
      </c>
    </row>
    <row r="18" s="35" customFormat="1" ht="15">
      <c r="C18" s="6"/>
    </row>
    <row r="19" spans="3:4" ht="15">
      <c r="C19" s="6" t="s">
        <v>27</v>
      </c>
      <c r="D19" s="35" t="s">
        <v>49</v>
      </c>
    </row>
    <row r="20" s="35" customFormat="1" ht="15">
      <c r="C20" s="6"/>
    </row>
    <row r="21" spans="1:2" ht="15">
      <c r="A21" s="6" t="s">
        <v>12</v>
      </c>
      <c r="B21" s="36" t="s">
        <v>50</v>
      </c>
    </row>
    <row r="22" spans="1:3" s="35" customFormat="1" ht="15">
      <c r="A22" s="6"/>
      <c r="B22" s="6" t="s">
        <v>37</v>
      </c>
      <c r="C22" s="35" t="s">
        <v>32</v>
      </c>
    </row>
    <row r="23" spans="3:4" ht="15">
      <c r="C23" s="6" t="s">
        <v>23</v>
      </c>
      <c r="D23" s="35" t="s">
        <v>47</v>
      </c>
    </row>
    <row r="24" spans="3:5" ht="15">
      <c r="C24" s="6"/>
      <c r="D24" s="6" t="s">
        <v>29</v>
      </c>
      <c r="E24" s="35" t="s">
        <v>55</v>
      </c>
    </row>
    <row r="25" spans="3:5" ht="15">
      <c r="C25" s="6"/>
      <c r="E25" s="35" t="s">
        <v>51</v>
      </c>
    </row>
    <row r="26" s="35" customFormat="1" ht="15">
      <c r="C26" s="6"/>
    </row>
    <row r="27" spans="3:4" ht="15">
      <c r="C27" s="6" t="s">
        <v>24</v>
      </c>
      <c r="D27" s="35" t="s">
        <v>35</v>
      </c>
    </row>
    <row r="28" spans="3:5" ht="15">
      <c r="C28" s="6"/>
      <c r="D28" s="6" t="s">
        <v>38</v>
      </c>
      <c r="E28" s="35" t="s">
        <v>52</v>
      </c>
    </row>
    <row r="29" spans="3:5" s="35" customFormat="1" ht="15">
      <c r="C29" s="6"/>
      <c r="D29" s="6"/>
      <c r="E29" s="35" t="s">
        <v>53</v>
      </c>
    </row>
    <row r="31" spans="3:4" s="35" customFormat="1" ht="15">
      <c r="C31" s="6" t="s">
        <v>25</v>
      </c>
      <c r="D31" s="35" t="s">
        <v>36</v>
      </c>
    </row>
    <row r="32" spans="3:5" s="35" customFormat="1" ht="15">
      <c r="C32" s="6"/>
      <c r="D32" s="6" t="s">
        <v>39</v>
      </c>
      <c r="E32" s="35" t="s">
        <v>54</v>
      </c>
    </row>
    <row r="33" s="35" customFormat="1" ht="15"/>
    <row r="34" spans="1:2" s="35" customFormat="1" ht="15">
      <c r="A34" s="6" t="s">
        <v>13</v>
      </c>
      <c r="B34" s="35" t="s">
        <v>45</v>
      </c>
    </row>
    <row r="35" ht="15">
      <c r="B35" s="35" t="s">
        <v>48</v>
      </c>
    </row>
    <row r="36" s="35" customFormat="1" ht="15">
      <c r="B36" s="35" t="s">
        <v>46</v>
      </c>
    </row>
    <row r="37" s="35" customFormat="1" ht="15"/>
    <row r="38" ht="15">
      <c r="A38" s="2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7.28125" style="0" bestFit="1" customWidth="1"/>
    <col min="2" max="2" width="11.8515625" style="35" customWidth="1"/>
    <col min="3" max="3" width="13.140625" style="0" bestFit="1" customWidth="1"/>
    <col min="4" max="4" width="10.28125" style="0" bestFit="1" customWidth="1"/>
    <col min="5" max="5" width="10.140625" style="0" bestFit="1" customWidth="1"/>
    <col min="6" max="6" width="11.140625" style="0" bestFit="1" customWidth="1"/>
    <col min="8" max="8" width="11.140625" style="0" bestFit="1" customWidth="1"/>
  </cols>
  <sheetData>
    <row r="1" spans="1:8" ht="15">
      <c r="A1" s="59" t="s">
        <v>11</v>
      </c>
      <c r="B1" s="60"/>
      <c r="C1" s="60"/>
      <c r="D1" s="60"/>
      <c r="E1" s="60"/>
      <c r="F1" s="60"/>
      <c r="G1" s="61" t="s">
        <v>85</v>
      </c>
      <c r="H1" s="61"/>
    </row>
    <row r="2" spans="1:8" ht="15.75" thickBot="1">
      <c r="A2" s="9" t="s">
        <v>20</v>
      </c>
      <c r="B2" s="17" t="s">
        <v>63</v>
      </c>
      <c r="C2" s="9" t="s">
        <v>64</v>
      </c>
      <c r="D2" s="9" t="s">
        <v>65</v>
      </c>
      <c r="E2" s="9" t="s">
        <v>66</v>
      </c>
      <c r="F2" s="9" t="s">
        <v>58</v>
      </c>
      <c r="G2" s="56" t="s">
        <v>66</v>
      </c>
      <c r="H2" s="56" t="s">
        <v>58</v>
      </c>
    </row>
    <row r="3" spans="1:9" s="41" customFormat="1" ht="15">
      <c r="A3" s="40">
        <f aca="true" t="shared" si="0" ref="A3:A10">A4-1</f>
        <v>2002</v>
      </c>
      <c r="B3" s="37"/>
      <c r="C3" s="38"/>
      <c r="D3" s="38"/>
      <c r="E3" s="19"/>
      <c r="F3" s="19"/>
      <c r="G3" s="45">
        <v>56.086</v>
      </c>
      <c r="H3" s="45">
        <v>280750.077</v>
      </c>
      <c r="I3" s="46"/>
    </row>
    <row r="4" spans="1:9" s="41" customFormat="1" ht="15">
      <c r="A4" s="40">
        <f t="shared" si="0"/>
        <v>2003</v>
      </c>
      <c r="B4" s="37"/>
      <c r="C4" s="38"/>
      <c r="D4" s="38"/>
      <c r="E4" s="19"/>
      <c r="F4" s="19"/>
      <c r="G4" s="45">
        <v>60.036</v>
      </c>
      <c r="H4" s="45">
        <v>284960.39</v>
      </c>
      <c r="I4" s="46"/>
    </row>
    <row r="5" spans="1:9" s="41" customFormat="1" ht="15">
      <c r="A5" s="40">
        <f t="shared" si="0"/>
        <v>2004</v>
      </c>
      <c r="B5" s="37"/>
      <c r="C5" s="38"/>
      <c r="D5" s="38"/>
      <c r="E5" s="19"/>
      <c r="F5" s="19"/>
      <c r="G5" s="45">
        <v>58.507</v>
      </c>
      <c r="H5" s="45">
        <v>289117.029</v>
      </c>
      <c r="I5" s="46"/>
    </row>
    <row r="6" spans="1:9" s="41" customFormat="1" ht="15">
      <c r="A6" s="40">
        <f t="shared" si="0"/>
        <v>2005</v>
      </c>
      <c r="B6" s="37"/>
      <c r="C6" s="38"/>
      <c r="D6" s="38"/>
      <c r="E6" s="19"/>
      <c r="F6" s="19"/>
      <c r="G6" s="45">
        <v>60.215</v>
      </c>
      <c r="H6" s="45">
        <v>299229.332</v>
      </c>
      <c r="I6" s="46"/>
    </row>
    <row r="7" spans="1:9" s="41" customFormat="1" ht="15">
      <c r="A7" s="40">
        <f t="shared" si="0"/>
        <v>2006</v>
      </c>
      <c r="B7" s="37"/>
      <c r="C7" s="38"/>
      <c r="D7" s="38"/>
      <c r="E7" s="19"/>
      <c r="F7" s="19"/>
      <c r="G7" s="45">
        <v>62.339</v>
      </c>
      <c r="H7" s="45">
        <v>305716.035</v>
      </c>
      <c r="I7" s="46"/>
    </row>
    <row r="8" spans="1:9" s="41" customFormat="1" ht="15">
      <c r="A8" s="40">
        <f t="shared" si="0"/>
        <v>2007</v>
      </c>
      <c r="B8" s="37"/>
      <c r="C8" s="38"/>
      <c r="D8" s="38"/>
      <c r="E8" s="19"/>
      <c r="F8" s="19"/>
      <c r="G8" s="45">
        <v>62.187</v>
      </c>
      <c r="H8" s="45">
        <v>307783.177</v>
      </c>
      <c r="I8" s="46"/>
    </row>
    <row r="9" spans="1:9" s="41" customFormat="1" ht="15">
      <c r="A9" s="40">
        <f t="shared" si="0"/>
        <v>2008</v>
      </c>
      <c r="B9" s="37"/>
      <c r="C9" s="38"/>
      <c r="D9" s="38"/>
      <c r="E9" s="19"/>
      <c r="F9" s="19"/>
      <c r="G9" s="45">
        <v>62.179</v>
      </c>
      <c r="H9" s="45">
        <v>312460.058</v>
      </c>
      <c r="I9" s="46"/>
    </row>
    <row r="10" spans="1:9" s="41" customFormat="1" ht="15">
      <c r="A10" s="40">
        <f t="shared" si="0"/>
        <v>2009</v>
      </c>
      <c r="B10" s="37"/>
      <c r="C10" s="38"/>
      <c r="D10" s="38"/>
      <c r="E10" s="19"/>
      <c r="F10" s="19"/>
      <c r="G10" s="45">
        <v>63.4</v>
      </c>
      <c r="H10" s="45">
        <v>308278.171</v>
      </c>
      <c r="I10" s="46"/>
    </row>
    <row r="11" spans="1:9" s="41" customFormat="1" ht="15">
      <c r="A11" s="40">
        <f>A12-1</f>
        <v>2010</v>
      </c>
      <c r="B11" s="37"/>
      <c r="C11" s="38"/>
      <c r="D11" s="38"/>
      <c r="E11" s="19"/>
      <c r="F11" s="19"/>
      <c r="G11" s="45">
        <v>65.782</v>
      </c>
      <c r="H11" s="45">
        <v>319258.947</v>
      </c>
      <c r="I11" s="47"/>
    </row>
    <row r="12" spans="1:9" s="35" customFormat="1" ht="15">
      <c r="A12" s="40">
        <v>2011</v>
      </c>
      <c r="B12" s="57">
        <v>38.026188600000005</v>
      </c>
      <c r="C12" s="58">
        <v>8.40668101</v>
      </c>
      <c r="D12" s="58">
        <v>23.221</v>
      </c>
      <c r="E12" s="19">
        <v>62.958</v>
      </c>
      <c r="F12" s="19">
        <v>328893.090080387</v>
      </c>
      <c r="H12" s="3"/>
      <c r="I12" s="41"/>
    </row>
    <row r="13" spans="1:7" ht="15">
      <c r="A13" s="40">
        <v>2012</v>
      </c>
      <c r="B13" s="57">
        <v>38.475063199999994</v>
      </c>
      <c r="C13" s="58">
        <v>8.265595489999999</v>
      </c>
      <c r="D13" s="58">
        <v>23.145</v>
      </c>
      <c r="E13" s="19">
        <v>65.009</v>
      </c>
      <c r="F13" s="19">
        <v>337964.955</v>
      </c>
      <c r="G13" s="39"/>
    </row>
    <row r="14" spans="1:7" ht="15">
      <c r="A14" s="40">
        <v>2013</v>
      </c>
      <c r="B14" s="57">
        <v>39.7317048</v>
      </c>
      <c r="C14" s="58">
        <v>8.516454229999999</v>
      </c>
      <c r="D14" s="58">
        <v>24.055</v>
      </c>
      <c r="E14" s="19">
        <v>67.053</v>
      </c>
      <c r="F14" s="19">
        <v>348049.734</v>
      </c>
      <c r="G14" s="39"/>
    </row>
    <row r="15" spans="1:7" ht="15">
      <c r="A15" s="40">
        <v>2014</v>
      </c>
      <c r="B15" s="57">
        <v>41.2854795</v>
      </c>
      <c r="C15" s="58">
        <v>8.80417338</v>
      </c>
      <c r="D15" s="58">
        <v>24.983</v>
      </c>
      <c r="E15" s="19">
        <v>68.837</v>
      </c>
      <c r="F15" s="19">
        <v>361660.8</v>
      </c>
      <c r="G15" s="39"/>
    </row>
    <row r="16" spans="1:7" ht="15">
      <c r="A16" s="40">
        <v>2015</v>
      </c>
      <c r="B16" s="57">
        <v>42.4002142</v>
      </c>
      <c r="C16" s="58">
        <v>9.031827219999998</v>
      </c>
      <c r="D16" s="58">
        <v>26.175</v>
      </c>
      <c r="E16" s="19">
        <v>70.694</v>
      </c>
      <c r="F16" s="19">
        <v>371425.876</v>
      </c>
      <c r="G16" s="39"/>
    </row>
    <row r="17" spans="1:7" ht="15">
      <c r="A17" s="40">
        <v>2016</v>
      </c>
      <c r="B17" s="57">
        <v>43.1701148</v>
      </c>
      <c r="C17" s="58">
        <v>9.33404065</v>
      </c>
      <c r="D17" s="58">
        <v>26.987</v>
      </c>
      <c r="E17" s="19">
        <v>72.848</v>
      </c>
      <c r="F17" s="19">
        <v>379206.288</v>
      </c>
      <c r="G17" s="39"/>
    </row>
    <row r="18" spans="1:7" ht="15">
      <c r="A18" s="40">
        <v>2017</v>
      </c>
      <c r="B18" s="57">
        <v>44.0648699</v>
      </c>
      <c r="C18" s="58">
        <v>9.5392578</v>
      </c>
      <c r="D18" s="58">
        <v>26.713</v>
      </c>
      <c r="E18" s="19">
        <v>74.149</v>
      </c>
      <c r="F18" s="19">
        <v>386008.26</v>
      </c>
      <c r="G18" s="39"/>
    </row>
    <row r="19" spans="1:7" ht="15">
      <c r="A19" s="40">
        <v>2018</v>
      </c>
      <c r="B19" s="57">
        <v>44.7931404</v>
      </c>
      <c r="C19" s="58">
        <v>9.5566139</v>
      </c>
      <c r="D19" s="58">
        <v>27.004</v>
      </c>
      <c r="E19" s="19">
        <v>75.422</v>
      </c>
      <c r="F19" s="19">
        <v>392387.91</v>
      </c>
      <c r="G19" s="39"/>
    </row>
    <row r="20" spans="1:7" ht="15">
      <c r="A20" s="40">
        <v>2019</v>
      </c>
      <c r="B20" s="57">
        <v>45.475791599999994</v>
      </c>
      <c r="C20" s="58">
        <v>9.73514458</v>
      </c>
      <c r="D20" s="58">
        <v>27.688</v>
      </c>
      <c r="E20" s="19">
        <v>76.609</v>
      </c>
      <c r="F20" s="19">
        <v>398367.934</v>
      </c>
      <c r="G20" s="39"/>
    </row>
    <row r="21" spans="1:7" ht="15">
      <c r="A21" s="40">
        <v>2020</v>
      </c>
      <c r="B21" s="57">
        <v>46.3052329</v>
      </c>
      <c r="C21" s="58">
        <v>9.80708405</v>
      </c>
      <c r="D21" s="58">
        <v>28.595</v>
      </c>
      <c r="E21" s="19">
        <v>77.123</v>
      </c>
      <c r="F21" s="19">
        <v>406745.166</v>
      </c>
      <c r="G21" s="39"/>
    </row>
    <row r="22" spans="1:7" ht="15">
      <c r="A22" s="40">
        <v>2021</v>
      </c>
      <c r="B22" s="57">
        <v>46.8783271</v>
      </c>
      <c r="C22" s="58">
        <v>10.066707599999999</v>
      </c>
      <c r="D22" s="58">
        <v>28.722</v>
      </c>
      <c r="E22" s="19">
        <v>78.33</v>
      </c>
      <c r="F22" s="19">
        <v>410654.145</v>
      </c>
      <c r="G22" s="39"/>
    </row>
    <row r="23" spans="1:7" ht="15">
      <c r="A23" s="40">
        <v>2022</v>
      </c>
      <c r="B23" s="57">
        <v>47.5443317</v>
      </c>
      <c r="C23" s="58">
        <v>10.2782372</v>
      </c>
      <c r="D23" s="58">
        <v>29.733</v>
      </c>
      <c r="E23" s="19">
        <v>80.123</v>
      </c>
      <c r="F23" s="19">
        <v>416488.346</v>
      </c>
      <c r="G23" s="39"/>
    </row>
    <row r="24" spans="1:7" ht="15">
      <c r="A24" s="40">
        <v>2023</v>
      </c>
      <c r="B24" s="57">
        <v>48.262018499999996</v>
      </c>
      <c r="C24" s="58">
        <v>10.449326800000001</v>
      </c>
      <c r="D24" s="58">
        <v>29.247</v>
      </c>
      <c r="E24" s="19">
        <v>81.208</v>
      </c>
      <c r="F24" s="19">
        <v>422775.282</v>
      </c>
      <c r="G24" s="39"/>
    </row>
    <row r="25" spans="1:7" ht="15">
      <c r="A25" s="40">
        <v>2024</v>
      </c>
      <c r="B25" s="57">
        <v>48.897120799999996</v>
      </c>
      <c r="C25" s="58">
        <v>10.4337246</v>
      </c>
      <c r="D25" s="58">
        <v>29.75</v>
      </c>
      <c r="E25" s="19">
        <v>82.269</v>
      </c>
      <c r="F25" s="19">
        <v>429512.309</v>
      </c>
      <c r="G25" s="39"/>
    </row>
    <row r="26" spans="1:7" ht="15">
      <c r="A26" s="40">
        <v>2025</v>
      </c>
      <c r="B26" s="57">
        <v>49.6268368</v>
      </c>
      <c r="C26" s="58">
        <v>10.5494292</v>
      </c>
      <c r="D26" s="58">
        <v>30.12</v>
      </c>
      <c r="E26" s="19">
        <v>82.58</v>
      </c>
      <c r="F26" s="19">
        <v>434731.09</v>
      </c>
      <c r="G26" s="39"/>
    </row>
    <row r="27" spans="1:7" ht="15">
      <c r="A27" s="40">
        <v>2026</v>
      </c>
      <c r="B27" s="57">
        <v>50.2497134</v>
      </c>
      <c r="C27" s="58">
        <v>10.701759299999999</v>
      </c>
      <c r="D27" s="58">
        <v>31.033</v>
      </c>
      <c r="E27" s="19">
        <v>83.777</v>
      </c>
      <c r="F27" s="19">
        <v>440187.489</v>
      </c>
      <c r="G27" s="39"/>
    </row>
    <row r="28" spans="1:7" ht="15">
      <c r="A28" s="40">
        <v>2027</v>
      </c>
      <c r="B28" s="57">
        <v>50.8140895</v>
      </c>
      <c r="C28" s="58">
        <v>10.919838</v>
      </c>
      <c r="D28" s="58">
        <v>31.133</v>
      </c>
      <c r="E28" s="19">
        <v>84.933</v>
      </c>
      <c r="F28" s="19">
        <v>445131.424</v>
      </c>
      <c r="G28" s="39"/>
    </row>
    <row r="29" spans="1:7" ht="15">
      <c r="A29" s="40">
        <v>2028</v>
      </c>
      <c r="B29" s="57">
        <v>51.6070205</v>
      </c>
      <c r="C29" s="58">
        <v>11.20439</v>
      </c>
      <c r="D29" s="58">
        <v>31.245</v>
      </c>
      <c r="E29" s="19">
        <v>86.867</v>
      </c>
      <c r="F29" s="19">
        <v>453316.068</v>
      </c>
      <c r="G29" s="39"/>
    </row>
    <row r="30" spans="1:7" ht="15">
      <c r="A30" s="40">
        <v>2029</v>
      </c>
      <c r="B30" s="57">
        <v>52.317430099999996</v>
      </c>
      <c r="C30" s="58">
        <v>11.179212</v>
      </c>
      <c r="D30" s="58">
        <v>31.513</v>
      </c>
      <c r="E30" s="19">
        <v>88.122</v>
      </c>
      <c r="F30" s="19">
        <v>458300.688</v>
      </c>
      <c r="G30" s="39"/>
    </row>
    <row r="31" spans="1:7" ht="15">
      <c r="A31" s="40">
        <v>2030</v>
      </c>
      <c r="B31" s="57">
        <v>53.0646565</v>
      </c>
      <c r="C31" s="58">
        <v>11.3810811</v>
      </c>
      <c r="D31" s="58">
        <v>32.285</v>
      </c>
      <c r="E31" s="19">
        <v>89.432</v>
      </c>
      <c r="F31" s="19">
        <v>464846.391</v>
      </c>
      <c r="G31" s="39"/>
    </row>
    <row r="32" spans="1:7" ht="15">
      <c r="A32" s="40">
        <v>2031</v>
      </c>
      <c r="B32" s="57">
        <v>54.0800106</v>
      </c>
      <c r="C32" s="58">
        <v>11.517686900000001</v>
      </c>
      <c r="D32" s="58">
        <v>32.776</v>
      </c>
      <c r="E32" s="19">
        <v>90.053</v>
      </c>
      <c r="F32" s="19">
        <v>473740.893</v>
      </c>
      <c r="G32" s="39"/>
    </row>
    <row r="35" ht="15">
      <c r="A35" s="35" t="s">
        <v>4</v>
      </c>
    </row>
    <row r="36" spans="1:2" ht="15">
      <c r="A36" s="6" t="s">
        <v>5</v>
      </c>
      <c r="B36" s="41" t="s">
        <v>67</v>
      </c>
    </row>
    <row r="37" spans="1:2" ht="15">
      <c r="A37" s="6" t="s">
        <v>6</v>
      </c>
      <c r="B37" s="35" t="s">
        <v>44</v>
      </c>
    </row>
    <row r="38" spans="1:2" ht="15">
      <c r="A38" s="6" t="s">
        <v>12</v>
      </c>
      <c r="B38" s="41" t="s">
        <v>68</v>
      </c>
    </row>
    <row r="39" spans="1:2" ht="15">
      <c r="A39" s="6" t="s">
        <v>13</v>
      </c>
      <c r="B39" s="41" t="s">
        <v>86</v>
      </c>
    </row>
    <row r="40" spans="1:2" ht="15">
      <c r="A40" s="6" t="s">
        <v>14</v>
      </c>
      <c r="B40" s="41" t="s">
        <v>69</v>
      </c>
    </row>
    <row r="41" spans="1:2" ht="15">
      <c r="A41" s="6" t="s">
        <v>16</v>
      </c>
      <c r="B41" s="41" t="s">
        <v>70</v>
      </c>
    </row>
    <row r="42" spans="1:2" ht="15">
      <c r="A42" s="6" t="s">
        <v>17</v>
      </c>
      <c r="B42" s="41" t="s">
        <v>61</v>
      </c>
    </row>
    <row r="43" spans="1:2" s="41" customFormat="1" ht="15">
      <c r="A43" s="6" t="s">
        <v>18</v>
      </c>
      <c r="B43" s="47" t="s">
        <v>59</v>
      </c>
    </row>
    <row r="44" spans="1:2" ht="15">
      <c r="A44" s="6" t="s">
        <v>19</v>
      </c>
      <c r="B44" s="2" t="s">
        <v>22</v>
      </c>
    </row>
  </sheetData>
  <sheetProtection/>
  <mergeCells count="2">
    <mergeCell ref="A1:F1"/>
    <mergeCell ref="G1:H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37"/>
  <sheetViews>
    <sheetView zoomScalePageLayoutView="0" workbookViewId="0" topLeftCell="A1">
      <selection activeCell="A1" sqref="A1:G1"/>
    </sheetView>
  </sheetViews>
  <sheetFormatPr defaultColWidth="10.8515625" defaultRowHeight="15"/>
  <cols>
    <col min="1" max="1" width="5.00390625" style="0" bestFit="1" customWidth="1"/>
    <col min="2" max="2" width="11.8515625" style="0" bestFit="1" customWidth="1"/>
    <col min="3" max="3" width="13.140625" style="0" bestFit="1" customWidth="1"/>
    <col min="4" max="4" width="10.28125" style="0" bestFit="1" customWidth="1"/>
    <col min="5" max="5" width="10.140625" style="0" bestFit="1" customWidth="1"/>
    <col min="6" max="6" width="15.28125" style="1" bestFit="1" customWidth="1"/>
    <col min="7" max="7" width="10.140625" style="0" bestFit="1" customWidth="1"/>
    <col min="8" max="8" width="11.8515625" style="0" bestFit="1" customWidth="1"/>
    <col min="9" max="9" width="13.140625" style="0" bestFit="1" customWidth="1"/>
    <col min="10" max="10" width="10.28125" style="0" bestFit="1" customWidth="1"/>
    <col min="11" max="11" width="10.140625" style="0" bestFit="1" customWidth="1"/>
    <col min="12" max="12" width="15.28125" style="1" bestFit="1" customWidth="1"/>
    <col min="13" max="13" width="11.140625" style="0" bestFit="1" customWidth="1"/>
    <col min="14" max="14" width="11.8515625" style="0" bestFit="1" customWidth="1"/>
    <col min="15" max="15" width="13.140625" style="0" bestFit="1" customWidth="1"/>
    <col min="16" max="16" width="10.28125" style="0" bestFit="1" customWidth="1"/>
    <col min="17" max="17" width="10.140625" style="0" bestFit="1" customWidth="1"/>
    <col min="18" max="18" width="15.28125" style="1" bestFit="1" customWidth="1"/>
    <col min="19" max="19" width="10.140625" style="0" bestFit="1" customWidth="1"/>
    <col min="20" max="20" width="11.8515625" style="0" bestFit="1" customWidth="1"/>
    <col min="21" max="21" width="13.140625" style="0" bestFit="1" customWidth="1"/>
    <col min="22" max="22" width="10.28125" style="0" bestFit="1" customWidth="1"/>
    <col min="23" max="23" width="10.140625" style="0" bestFit="1" customWidth="1"/>
    <col min="24" max="24" width="15.28125" style="1" bestFit="1" customWidth="1"/>
    <col min="25" max="25" width="10.140625" style="0" bestFit="1" customWidth="1"/>
    <col min="26" max="26" width="11.8515625" style="0" bestFit="1" customWidth="1"/>
    <col min="27" max="27" width="13.140625" style="0" bestFit="1" customWidth="1"/>
    <col min="28" max="28" width="10.28125" style="0" bestFit="1" customWidth="1"/>
    <col min="29" max="29" width="10.140625" style="0" bestFit="1" customWidth="1"/>
    <col min="30" max="30" width="15.28125" style="1" bestFit="1" customWidth="1"/>
    <col min="31" max="31" width="10.140625" style="0" bestFit="1" customWidth="1"/>
    <col min="32" max="32" width="11.8515625" style="0" bestFit="1" customWidth="1"/>
    <col min="33" max="33" width="13.140625" style="0" bestFit="1" customWidth="1"/>
    <col min="34" max="34" width="10.28125" style="0" bestFit="1" customWidth="1"/>
    <col min="35" max="35" width="10.140625" style="0" bestFit="1" customWidth="1"/>
    <col min="36" max="36" width="15.28125" style="1" bestFit="1" customWidth="1"/>
    <col min="37" max="37" width="10.140625" style="0" bestFit="1" customWidth="1"/>
    <col min="38" max="38" width="11.8515625" style="0" bestFit="1" customWidth="1"/>
    <col min="39" max="39" width="13.140625" style="0" bestFit="1" customWidth="1"/>
    <col min="40" max="40" width="10.28125" style="0" bestFit="1" customWidth="1"/>
    <col min="41" max="41" width="10.140625" style="0" bestFit="1" customWidth="1"/>
    <col min="42" max="42" width="15.28125" style="1" bestFit="1" customWidth="1"/>
    <col min="43" max="43" width="11.140625" style="0" bestFit="1" customWidth="1"/>
    <col min="44" max="44" width="11.8515625" style="0" bestFit="1" customWidth="1"/>
    <col min="45" max="45" width="13.140625" style="0" bestFit="1" customWidth="1"/>
    <col min="46" max="46" width="10.28125" style="0" bestFit="1" customWidth="1"/>
    <col min="47" max="47" width="10.140625" style="0" bestFit="1" customWidth="1"/>
    <col min="48" max="48" width="15.28125" style="1" bestFit="1" customWidth="1"/>
    <col min="49" max="49" width="10.140625" style="0" bestFit="1" customWidth="1"/>
    <col min="50" max="50" width="11.8515625" style="0" bestFit="1" customWidth="1"/>
    <col min="51" max="51" width="13.140625" style="0" bestFit="1" customWidth="1"/>
    <col min="52" max="52" width="10.28125" style="0" bestFit="1" customWidth="1"/>
    <col min="53" max="53" width="10.140625" style="0" bestFit="1" customWidth="1"/>
    <col min="54" max="54" width="11.140625" style="0" bestFit="1" customWidth="1"/>
  </cols>
  <sheetData>
    <row r="1" spans="1:49" s="2" customFormat="1" ht="15">
      <c r="A1" s="66" t="s">
        <v>0</v>
      </c>
      <c r="B1" s="66"/>
      <c r="C1" s="66"/>
      <c r="D1" s="66"/>
      <c r="E1" s="66"/>
      <c r="F1" s="66"/>
      <c r="G1" s="66"/>
      <c r="H1" s="64" t="s">
        <v>1</v>
      </c>
      <c r="I1" s="65"/>
      <c r="J1" s="65"/>
      <c r="K1" s="65"/>
      <c r="L1" s="65"/>
      <c r="M1" s="65"/>
      <c r="N1" s="59" t="s">
        <v>2</v>
      </c>
      <c r="O1" s="60"/>
      <c r="P1" s="60"/>
      <c r="Q1" s="60"/>
      <c r="R1" s="60"/>
      <c r="S1" s="60"/>
      <c r="T1" s="67" t="s">
        <v>3</v>
      </c>
      <c r="U1" s="68"/>
      <c r="V1" s="68"/>
      <c r="W1" s="68"/>
      <c r="X1" s="68"/>
      <c r="Y1" s="68"/>
      <c r="Z1" s="69" t="s">
        <v>7</v>
      </c>
      <c r="AA1" s="70"/>
      <c r="AB1" s="70"/>
      <c r="AC1" s="70"/>
      <c r="AD1" s="70"/>
      <c r="AE1" s="70"/>
      <c r="AF1" s="71" t="s">
        <v>8</v>
      </c>
      <c r="AG1" s="72"/>
      <c r="AH1" s="72"/>
      <c r="AI1" s="72"/>
      <c r="AJ1" s="72"/>
      <c r="AK1" s="72"/>
      <c r="AL1" s="62" t="s">
        <v>9</v>
      </c>
      <c r="AM1" s="63"/>
      <c r="AN1" s="63"/>
      <c r="AO1" s="63"/>
      <c r="AP1" s="63"/>
      <c r="AQ1" s="63"/>
      <c r="AR1" s="64" t="s">
        <v>10</v>
      </c>
      <c r="AS1" s="65"/>
      <c r="AT1" s="65"/>
      <c r="AU1" s="65"/>
      <c r="AV1" s="65"/>
      <c r="AW1" s="65"/>
    </row>
    <row r="2" spans="1:49" ht="15.75" thickBot="1">
      <c r="A2" s="7" t="s">
        <v>20</v>
      </c>
      <c r="B2" s="32" t="s">
        <v>63</v>
      </c>
      <c r="C2" s="7" t="s">
        <v>64</v>
      </c>
      <c r="D2" s="7" t="s">
        <v>65</v>
      </c>
      <c r="E2" s="7" t="s">
        <v>66</v>
      </c>
      <c r="F2" s="7" t="s">
        <v>71</v>
      </c>
      <c r="G2" s="7" t="s">
        <v>58</v>
      </c>
      <c r="H2" s="14" t="s">
        <v>63</v>
      </c>
      <c r="I2" s="8" t="s">
        <v>64</v>
      </c>
      <c r="J2" s="8" t="s">
        <v>65</v>
      </c>
      <c r="K2" s="8" t="s">
        <v>66</v>
      </c>
      <c r="L2" s="8" t="s">
        <v>71</v>
      </c>
      <c r="M2" s="8" t="s">
        <v>58</v>
      </c>
      <c r="N2" s="17" t="s">
        <v>63</v>
      </c>
      <c r="O2" s="9" t="s">
        <v>64</v>
      </c>
      <c r="P2" s="9" t="s">
        <v>65</v>
      </c>
      <c r="Q2" s="9" t="s">
        <v>66</v>
      </c>
      <c r="R2" s="9" t="s">
        <v>71</v>
      </c>
      <c r="S2" s="9" t="s">
        <v>58</v>
      </c>
      <c r="T2" s="20" t="s">
        <v>63</v>
      </c>
      <c r="U2" s="10" t="s">
        <v>64</v>
      </c>
      <c r="V2" s="10" t="s">
        <v>65</v>
      </c>
      <c r="W2" s="10" t="s">
        <v>66</v>
      </c>
      <c r="X2" s="10" t="s">
        <v>71</v>
      </c>
      <c r="Y2" s="10" t="s">
        <v>58</v>
      </c>
      <c r="Z2" s="23" t="s">
        <v>63</v>
      </c>
      <c r="AA2" s="11" t="s">
        <v>64</v>
      </c>
      <c r="AB2" s="11" t="s">
        <v>65</v>
      </c>
      <c r="AC2" s="11" t="s">
        <v>66</v>
      </c>
      <c r="AD2" s="11" t="s">
        <v>71</v>
      </c>
      <c r="AE2" s="11" t="s">
        <v>58</v>
      </c>
      <c r="AF2" s="26" t="s">
        <v>63</v>
      </c>
      <c r="AG2" s="12" t="s">
        <v>64</v>
      </c>
      <c r="AH2" s="12" t="s">
        <v>65</v>
      </c>
      <c r="AI2" s="12" t="s">
        <v>66</v>
      </c>
      <c r="AJ2" s="12" t="s">
        <v>71</v>
      </c>
      <c r="AK2" s="12" t="s">
        <v>58</v>
      </c>
      <c r="AL2" s="29" t="s">
        <v>63</v>
      </c>
      <c r="AM2" s="13" t="s">
        <v>64</v>
      </c>
      <c r="AN2" s="13" t="s">
        <v>65</v>
      </c>
      <c r="AO2" s="13" t="s">
        <v>66</v>
      </c>
      <c r="AP2" s="13" t="s">
        <v>71</v>
      </c>
      <c r="AQ2" s="13" t="s">
        <v>58</v>
      </c>
      <c r="AR2" s="14" t="s">
        <v>63</v>
      </c>
      <c r="AS2" s="8" t="s">
        <v>64</v>
      </c>
      <c r="AT2" s="8" t="s">
        <v>65</v>
      </c>
      <c r="AU2" s="8" t="s">
        <v>66</v>
      </c>
      <c r="AV2" s="8" t="s">
        <v>71</v>
      </c>
      <c r="AW2" s="8" t="s">
        <v>58</v>
      </c>
    </row>
    <row r="3" spans="1:49" s="35" customFormat="1" ht="15">
      <c r="A3" s="44">
        <v>2011</v>
      </c>
      <c r="B3" s="48">
        <v>947.168164</v>
      </c>
      <c r="C3" s="49">
        <v>257.017072</v>
      </c>
      <c r="D3" s="49">
        <v>411</v>
      </c>
      <c r="E3" s="49">
        <v>1795</v>
      </c>
      <c r="F3" s="49"/>
      <c r="G3" s="49">
        <v>6956003</v>
      </c>
      <c r="H3" s="50">
        <v>12820.3196</v>
      </c>
      <c r="I3" s="45">
        <v>3367.64526</v>
      </c>
      <c r="J3" s="45">
        <v>6925</v>
      </c>
      <c r="K3" s="45">
        <v>23575</v>
      </c>
      <c r="L3" s="45"/>
      <c r="M3" s="45">
        <v>94152427</v>
      </c>
      <c r="N3" s="50">
        <v>1477.15455</v>
      </c>
      <c r="O3" s="45">
        <v>355.335801</v>
      </c>
      <c r="P3" s="45">
        <v>594</v>
      </c>
      <c r="Q3" s="45">
        <v>2716</v>
      </c>
      <c r="R3" s="45"/>
      <c r="S3" s="45">
        <v>10848223</v>
      </c>
      <c r="T3" s="50">
        <v>1371.94744</v>
      </c>
      <c r="U3" s="45">
        <v>185.901028</v>
      </c>
      <c r="V3" s="45">
        <v>967</v>
      </c>
      <c r="W3" s="45">
        <v>2015</v>
      </c>
      <c r="X3" s="45"/>
      <c r="Y3" s="45">
        <v>10075582</v>
      </c>
      <c r="Z3" s="50">
        <v>1080.67048</v>
      </c>
      <c r="AA3" s="45">
        <v>223.996316</v>
      </c>
      <c r="AB3" s="45">
        <v>659</v>
      </c>
      <c r="AC3" s="45">
        <v>1844</v>
      </c>
      <c r="AD3" s="45"/>
      <c r="AE3" s="45">
        <v>7936444</v>
      </c>
      <c r="AF3" s="50">
        <v>6221.16449</v>
      </c>
      <c r="AG3" s="45">
        <v>1577.93851</v>
      </c>
      <c r="AH3" s="45">
        <v>3215</v>
      </c>
      <c r="AI3" s="45">
        <v>10815</v>
      </c>
      <c r="AJ3" s="45"/>
      <c r="AK3" s="45">
        <v>45688232</v>
      </c>
      <c r="AL3" s="50">
        <v>10995.4244</v>
      </c>
      <c r="AM3" s="45">
        <v>2310.05213</v>
      </c>
      <c r="AN3" s="45">
        <v>6676</v>
      </c>
      <c r="AO3" s="45">
        <v>18252</v>
      </c>
      <c r="AP3" s="45"/>
      <c r="AQ3" s="45">
        <v>80750397</v>
      </c>
      <c r="AR3" s="50">
        <v>3112.27519</v>
      </c>
      <c r="AS3" s="45">
        <v>707.768964</v>
      </c>
      <c r="AT3" s="45">
        <v>1715</v>
      </c>
      <c r="AU3" s="45">
        <v>5066</v>
      </c>
      <c r="AV3" s="45"/>
      <c r="AW3" s="45">
        <v>22856549</v>
      </c>
    </row>
    <row r="4" spans="1:56" ht="15">
      <c r="A4" s="5">
        <v>2012</v>
      </c>
      <c r="B4" s="33">
        <v>964.996129</v>
      </c>
      <c r="C4" s="4">
        <v>245.105419</v>
      </c>
      <c r="D4" s="4">
        <v>469</v>
      </c>
      <c r="E4" s="4">
        <v>1833</v>
      </c>
      <c r="F4" s="4">
        <v>1583</v>
      </c>
      <c r="G4" s="4">
        <v>8476526</v>
      </c>
      <c r="H4" s="15">
        <v>12984.8092</v>
      </c>
      <c r="I4" s="16">
        <v>3375.4028</v>
      </c>
      <c r="J4" s="16">
        <v>6913</v>
      </c>
      <c r="K4" s="16">
        <v>24046</v>
      </c>
      <c r="L4" s="16">
        <v>23998</v>
      </c>
      <c r="M4" s="16">
        <v>114058564</v>
      </c>
      <c r="N4" s="18">
        <v>1491.05601</v>
      </c>
      <c r="O4" s="19">
        <v>351.503148</v>
      </c>
      <c r="P4" s="19">
        <v>642</v>
      </c>
      <c r="Q4" s="19">
        <v>2755</v>
      </c>
      <c r="R4" s="19">
        <v>2576</v>
      </c>
      <c r="S4" s="19">
        <v>13097436</v>
      </c>
      <c r="T4" s="21">
        <v>1394.20082</v>
      </c>
      <c r="U4" s="22">
        <v>182.183593</v>
      </c>
      <c r="V4" s="22">
        <v>999</v>
      </c>
      <c r="W4" s="22">
        <v>2056</v>
      </c>
      <c r="X4" s="22">
        <v>1899</v>
      </c>
      <c r="Y4" s="22">
        <v>12246660</v>
      </c>
      <c r="Z4" s="24">
        <v>1088.1571</v>
      </c>
      <c r="AA4" s="25">
        <v>220.051193</v>
      </c>
      <c r="AB4" s="25">
        <v>613</v>
      </c>
      <c r="AC4" s="25">
        <v>1876</v>
      </c>
      <c r="AD4" s="25">
        <v>1831</v>
      </c>
      <c r="AE4" s="25">
        <v>9558372</v>
      </c>
      <c r="AF4" s="27">
        <v>6295.32844</v>
      </c>
      <c r="AG4" s="28">
        <v>1571.49711</v>
      </c>
      <c r="AH4" s="28">
        <v>3439</v>
      </c>
      <c r="AI4" s="28">
        <v>11468</v>
      </c>
      <c r="AJ4" s="28">
        <v>10063</v>
      </c>
      <c r="AK4" s="28">
        <v>55298165</v>
      </c>
      <c r="AL4" s="30">
        <v>11078.4261</v>
      </c>
      <c r="AM4" s="31">
        <v>2344.82154</v>
      </c>
      <c r="AN4" s="31">
        <v>6781</v>
      </c>
      <c r="AO4" s="31">
        <v>18160</v>
      </c>
      <c r="AP4" s="31">
        <v>18160</v>
      </c>
      <c r="AQ4" s="31">
        <v>97312895</v>
      </c>
      <c r="AR4" s="15">
        <v>3178.0576</v>
      </c>
      <c r="AS4" s="16">
        <v>713.057049</v>
      </c>
      <c r="AT4" s="16">
        <v>1748</v>
      </c>
      <c r="AU4" s="16">
        <v>5246</v>
      </c>
      <c r="AV4" s="16">
        <v>4899</v>
      </c>
      <c r="AW4" s="16">
        <v>27916058</v>
      </c>
      <c r="AZ4" s="35"/>
      <c r="BC4" s="1"/>
      <c r="BD4" s="3"/>
    </row>
    <row r="5" spans="1:56" ht="15">
      <c r="A5" s="5">
        <v>2013</v>
      </c>
      <c r="B5" s="33">
        <v>984.261187</v>
      </c>
      <c r="C5" s="4">
        <v>251.942214</v>
      </c>
      <c r="D5" s="4">
        <v>429</v>
      </c>
      <c r="E5" s="4">
        <v>1816</v>
      </c>
      <c r="F5" s="4">
        <v>1624</v>
      </c>
      <c r="G5" s="4">
        <v>8622128</v>
      </c>
      <c r="H5" s="15">
        <v>13432.2572</v>
      </c>
      <c r="I5" s="16">
        <v>3453.97087</v>
      </c>
      <c r="J5" s="16">
        <v>6937</v>
      </c>
      <c r="K5" s="16">
        <v>25060</v>
      </c>
      <c r="L5" s="16">
        <v>24711</v>
      </c>
      <c r="M5" s="16">
        <v>117666573</v>
      </c>
      <c r="N5" s="18">
        <v>1535.12146</v>
      </c>
      <c r="O5" s="19">
        <v>363.851205</v>
      </c>
      <c r="P5" s="19">
        <v>670</v>
      </c>
      <c r="Q5" s="19">
        <v>2842</v>
      </c>
      <c r="R5" s="19">
        <v>2663</v>
      </c>
      <c r="S5" s="19">
        <v>13447664</v>
      </c>
      <c r="T5" s="21">
        <v>1428.4282</v>
      </c>
      <c r="U5" s="22">
        <v>188.154802</v>
      </c>
      <c r="V5" s="22">
        <v>1016</v>
      </c>
      <c r="W5" s="22">
        <v>2124</v>
      </c>
      <c r="X5" s="22">
        <v>1946</v>
      </c>
      <c r="Y5" s="22">
        <v>12513031</v>
      </c>
      <c r="Z5" s="24">
        <v>1118.69635</v>
      </c>
      <c r="AA5" s="25">
        <v>231.613744</v>
      </c>
      <c r="AB5" s="25">
        <v>672</v>
      </c>
      <c r="AC5" s="25">
        <v>1951</v>
      </c>
      <c r="AD5" s="25">
        <v>1878</v>
      </c>
      <c r="AE5" s="25">
        <v>9799780</v>
      </c>
      <c r="AF5" s="27">
        <v>6538.06975</v>
      </c>
      <c r="AG5" s="28">
        <v>1636.40976</v>
      </c>
      <c r="AH5" s="28">
        <v>3541</v>
      </c>
      <c r="AI5" s="28">
        <v>11864</v>
      </c>
      <c r="AJ5" s="28">
        <v>10428</v>
      </c>
      <c r="AK5" s="28">
        <v>57273491</v>
      </c>
      <c r="AL5" s="30">
        <v>11444.63</v>
      </c>
      <c r="AM5" s="31">
        <v>2412.30291</v>
      </c>
      <c r="AN5" s="31">
        <v>7035</v>
      </c>
      <c r="AO5" s="31">
        <v>18734</v>
      </c>
      <c r="AP5" s="31">
        <v>18734</v>
      </c>
      <c r="AQ5" s="31">
        <v>100254959</v>
      </c>
      <c r="AR5" s="15">
        <v>3250.22466</v>
      </c>
      <c r="AS5" s="16">
        <v>746.733029</v>
      </c>
      <c r="AT5" s="16">
        <v>1781</v>
      </c>
      <c r="AU5" s="16">
        <v>5429</v>
      </c>
      <c r="AV5" s="16">
        <v>5069</v>
      </c>
      <c r="AW5" s="16">
        <v>28471968</v>
      </c>
      <c r="AZ5" s="35"/>
      <c r="BC5" s="35"/>
      <c r="BD5" s="3"/>
    </row>
    <row r="6" spans="1:56" ht="15">
      <c r="A6" s="5">
        <v>2014</v>
      </c>
      <c r="B6" s="33">
        <v>1015.04863</v>
      </c>
      <c r="C6" s="4">
        <v>261.662888</v>
      </c>
      <c r="D6" s="4">
        <v>451</v>
      </c>
      <c r="E6" s="4">
        <v>1871</v>
      </c>
      <c r="F6" s="4">
        <v>1687</v>
      </c>
      <c r="G6" s="4">
        <v>8891826</v>
      </c>
      <c r="H6" s="15">
        <v>13961.6276</v>
      </c>
      <c r="I6" s="16">
        <v>3602.08237</v>
      </c>
      <c r="J6" s="16">
        <v>7557</v>
      </c>
      <c r="K6" s="16">
        <v>25993</v>
      </c>
      <c r="L6" s="16">
        <v>25344</v>
      </c>
      <c r="M6" s="16">
        <v>122303858</v>
      </c>
      <c r="N6" s="18">
        <v>1599.6863</v>
      </c>
      <c r="O6" s="19">
        <v>374.801404</v>
      </c>
      <c r="P6" s="19">
        <v>669</v>
      </c>
      <c r="Q6" s="19">
        <v>2967</v>
      </c>
      <c r="R6" s="19">
        <v>2714</v>
      </c>
      <c r="S6" s="19">
        <v>14013252</v>
      </c>
      <c r="T6" s="21">
        <v>1469.60502</v>
      </c>
      <c r="U6" s="22">
        <v>197.52768</v>
      </c>
      <c r="V6" s="22">
        <v>1042</v>
      </c>
      <c r="W6" s="22">
        <v>2188</v>
      </c>
      <c r="X6" s="22">
        <v>1998</v>
      </c>
      <c r="Y6" s="22">
        <v>12873740</v>
      </c>
      <c r="Z6" s="24">
        <v>1143.22112</v>
      </c>
      <c r="AA6" s="25">
        <v>236.37493</v>
      </c>
      <c r="AB6" s="25">
        <v>708</v>
      </c>
      <c r="AC6" s="25">
        <v>2000</v>
      </c>
      <c r="AD6" s="25">
        <v>1921</v>
      </c>
      <c r="AE6" s="25">
        <v>10014617</v>
      </c>
      <c r="AF6" s="27">
        <v>6823.64795</v>
      </c>
      <c r="AG6" s="28">
        <v>1695.78979</v>
      </c>
      <c r="AH6" s="28">
        <v>3591</v>
      </c>
      <c r="AI6" s="28">
        <v>12365</v>
      </c>
      <c r="AJ6" s="28">
        <v>11296</v>
      </c>
      <c r="AK6" s="28">
        <v>59775156</v>
      </c>
      <c r="AL6" s="30">
        <v>11869.8763</v>
      </c>
      <c r="AM6" s="31">
        <v>2456.67321</v>
      </c>
      <c r="AN6" s="31">
        <v>7212</v>
      </c>
      <c r="AO6" s="31">
        <v>20214</v>
      </c>
      <c r="AP6" s="31">
        <v>18492</v>
      </c>
      <c r="AQ6" s="31">
        <v>103980116</v>
      </c>
      <c r="AR6" s="15">
        <v>3402.75285</v>
      </c>
      <c r="AS6" s="16">
        <v>777.612167</v>
      </c>
      <c r="AT6" s="16">
        <v>1595</v>
      </c>
      <c r="AU6" s="16">
        <v>5644</v>
      </c>
      <c r="AV6" s="16">
        <v>5385</v>
      </c>
      <c r="AW6" s="16">
        <v>29808115</v>
      </c>
      <c r="AZ6" s="35"/>
      <c r="BC6" s="35"/>
      <c r="BD6" s="3"/>
    </row>
    <row r="7" spans="1:56" ht="15">
      <c r="A7" s="5">
        <v>2015</v>
      </c>
      <c r="B7" s="33">
        <v>1031.62774</v>
      </c>
      <c r="C7" s="4">
        <v>268.372795</v>
      </c>
      <c r="D7" s="4">
        <v>465</v>
      </c>
      <c r="E7" s="4">
        <v>1955</v>
      </c>
      <c r="F7" s="4">
        <v>1712</v>
      </c>
      <c r="G7" s="4">
        <v>9037059</v>
      </c>
      <c r="H7" s="15">
        <v>14282.262</v>
      </c>
      <c r="I7" s="16">
        <v>3703.93072</v>
      </c>
      <c r="J7" s="16">
        <v>7264</v>
      </c>
      <c r="K7" s="16">
        <v>26689</v>
      </c>
      <c r="L7" s="16">
        <v>26058</v>
      </c>
      <c r="M7" s="16">
        <v>125112615</v>
      </c>
      <c r="N7" s="18">
        <v>1639.32386</v>
      </c>
      <c r="O7" s="19">
        <v>383.927871</v>
      </c>
      <c r="P7" s="19">
        <v>685</v>
      </c>
      <c r="Q7" s="19">
        <v>3043</v>
      </c>
      <c r="R7" s="19">
        <v>2777</v>
      </c>
      <c r="S7" s="19">
        <v>14360477</v>
      </c>
      <c r="T7" s="21">
        <v>1501.33288</v>
      </c>
      <c r="U7" s="22">
        <v>203.210406</v>
      </c>
      <c r="V7" s="22">
        <v>1086</v>
      </c>
      <c r="W7" s="22">
        <v>2241</v>
      </c>
      <c r="X7" s="22">
        <v>2042</v>
      </c>
      <c r="Y7" s="22">
        <v>13151676</v>
      </c>
      <c r="Z7" s="24">
        <v>1170.63642</v>
      </c>
      <c r="AA7" s="25">
        <v>240.960767</v>
      </c>
      <c r="AB7" s="25">
        <v>731</v>
      </c>
      <c r="AC7" s="25">
        <v>2040</v>
      </c>
      <c r="AD7" s="25">
        <v>1954</v>
      </c>
      <c r="AE7" s="25">
        <v>10254775</v>
      </c>
      <c r="AF7" s="27">
        <v>7065.625</v>
      </c>
      <c r="AG7" s="28">
        <v>1773.68117</v>
      </c>
      <c r="AH7" s="28">
        <v>3597</v>
      </c>
      <c r="AI7" s="28">
        <v>12772</v>
      </c>
      <c r="AJ7" s="28">
        <v>11655</v>
      </c>
      <c r="AK7" s="28">
        <v>61894875</v>
      </c>
      <c r="AL7" s="30">
        <v>12206.5307</v>
      </c>
      <c r="AM7" s="31">
        <v>2493.57267</v>
      </c>
      <c r="AN7" s="31">
        <v>7546</v>
      </c>
      <c r="AO7" s="31">
        <v>20694</v>
      </c>
      <c r="AP7" s="31">
        <v>18952</v>
      </c>
      <c r="AQ7" s="31">
        <v>106929209</v>
      </c>
      <c r="AR7" s="15">
        <v>3502.75868</v>
      </c>
      <c r="AS7" s="16">
        <v>790.799011</v>
      </c>
      <c r="AT7" s="16">
        <v>1654</v>
      </c>
      <c r="AU7" s="16">
        <v>5819</v>
      </c>
      <c r="AV7" s="16">
        <v>5544</v>
      </c>
      <c r="AW7" s="16">
        <v>30684166</v>
      </c>
      <c r="AZ7" s="35"/>
      <c r="BC7" s="35"/>
      <c r="BD7" s="3"/>
    </row>
    <row r="8" spans="1:56" ht="15">
      <c r="A8" s="5">
        <v>2016</v>
      </c>
      <c r="B8" s="33">
        <v>1046.04588</v>
      </c>
      <c r="C8" s="4">
        <v>272.105809</v>
      </c>
      <c r="D8" s="4">
        <v>456</v>
      </c>
      <c r="E8" s="4">
        <v>1984</v>
      </c>
      <c r="F8" s="4">
        <v>1713</v>
      </c>
      <c r="G8" s="4">
        <v>9188467</v>
      </c>
      <c r="H8" s="15">
        <v>14585.2332</v>
      </c>
      <c r="I8" s="16">
        <v>3755.26198</v>
      </c>
      <c r="J8" s="16">
        <v>7598</v>
      </c>
      <c r="K8" s="16">
        <v>27273</v>
      </c>
      <c r="L8" s="16">
        <v>26880</v>
      </c>
      <c r="M8" s="16">
        <v>128116688</v>
      </c>
      <c r="N8" s="18">
        <v>1684.90175</v>
      </c>
      <c r="O8" s="19">
        <v>396.487456</v>
      </c>
      <c r="P8" s="19">
        <v>683</v>
      </c>
      <c r="Q8" s="19">
        <v>3112</v>
      </c>
      <c r="R8" s="19">
        <v>2884</v>
      </c>
      <c r="S8" s="19">
        <v>14800177</v>
      </c>
      <c r="T8" s="21">
        <v>1530.65938</v>
      </c>
      <c r="U8" s="22">
        <v>201.127674</v>
      </c>
      <c r="V8" s="22">
        <v>1091</v>
      </c>
      <c r="W8" s="22">
        <v>2294</v>
      </c>
      <c r="X8" s="22">
        <v>2078</v>
      </c>
      <c r="Y8" s="22">
        <v>13445312</v>
      </c>
      <c r="Z8" s="24">
        <v>1190.92589</v>
      </c>
      <c r="AA8" s="25">
        <v>244.283507</v>
      </c>
      <c r="AB8" s="25">
        <v>730</v>
      </c>
      <c r="AC8" s="25">
        <v>2052</v>
      </c>
      <c r="AD8" s="25">
        <v>1991</v>
      </c>
      <c r="AE8" s="25">
        <v>10461093</v>
      </c>
      <c r="AF8" s="27">
        <v>7197.52573</v>
      </c>
      <c r="AG8" s="28">
        <v>1807.53199</v>
      </c>
      <c r="AH8" s="28">
        <v>3678</v>
      </c>
      <c r="AI8" s="28">
        <v>12783</v>
      </c>
      <c r="AJ8" s="28">
        <v>11472</v>
      </c>
      <c r="AK8" s="28">
        <v>63223066</v>
      </c>
      <c r="AL8" s="30">
        <v>12383.2014</v>
      </c>
      <c r="AM8" s="31">
        <v>2623.90358</v>
      </c>
      <c r="AN8" s="31">
        <v>7709</v>
      </c>
      <c r="AO8" s="31">
        <v>21106</v>
      </c>
      <c r="AP8" s="31">
        <v>20266</v>
      </c>
      <c r="AQ8" s="31">
        <v>108774041</v>
      </c>
      <c r="AR8" s="15">
        <v>3551.55943</v>
      </c>
      <c r="AS8" s="16">
        <v>828.83297</v>
      </c>
      <c r="AT8" s="16">
        <v>1597</v>
      </c>
      <c r="AU8" s="16">
        <v>5947</v>
      </c>
      <c r="AV8" s="16">
        <v>5564</v>
      </c>
      <c r="AW8" s="16">
        <v>31196898</v>
      </c>
      <c r="AZ8" s="35"/>
      <c r="BC8" s="35"/>
      <c r="BD8" s="3"/>
    </row>
    <row r="9" spans="1:56" ht="15">
      <c r="A9" s="5">
        <v>2017</v>
      </c>
      <c r="B9" s="33">
        <v>1063.01952</v>
      </c>
      <c r="C9" s="4">
        <v>271.491722</v>
      </c>
      <c r="D9" s="4">
        <v>497</v>
      </c>
      <c r="E9" s="4">
        <v>2012</v>
      </c>
      <c r="F9" s="4">
        <v>1738</v>
      </c>
      <c r="G9" s="4">
        <v>9312051</v>
      </c>
      <c r="H9" s="15">
        <v>14861.1943</v>
      </c>
      <c r="I9" s="16">
        <v>3878.14283</v>
      </c>
      <c r="J9" s="16">
        <v>7860</v>
      </c>
      <c r="K9" s="16">
        <v>27550</v>
      </c>
      <c r="L9" s="16">
        <v>27365</v>
      </c>
      <c r="M9" s="16">
        <v>130184062</v>
      </c>
      <c r="N9" s="18">
        <v>1713.61621</v>
      </c>
      <c r="O9" s="19">
        <v>407.358461</v>
      </c>
      <c r="P9" s="19">
        <v>710</v>
      </c>
      <c r="Q9" s="19">
        <v>3175</v>
      </c>
      <c r="R9" s="19">
        <v>2936</v>
      </c>
      <c r="S9" s="19">
        <v>15011278</v>
      </c>
      <c r="T9" s="21">
        <v>1547.6508</v>
      </c>
      <c r="U9" s="22">
        <v>206.098418</v>
      </c>
      <c r="V9" s="22">
        <v>1101</v>
      </c>
      <c r="W9" s="22">
        <v>2292</v>
      </c>
      <c r="X9" s="22">
        <v>2106</v>
      </c>
      <c r="Y9" s="22">
        <v>13557421</v>
      </c>
      <c r="Z9" s="24">
        <v>1206.47831</v>
      </c>
      <c r="AA9" s="25">
        <v>243.770075</v>
      </c>
      <c r="AB9" s="25">
        <v>731</v>
      </c>
      <c r="AC9" s="25">
        <v>2075</v>
      </c>
      <c r="AD9" s="25">
        <v>2026</v>
      </c>
      <c r="AE9" s="25">
        <v>10568750</v>
      </c>
      <c r="AF9" s="27">
        <v>7363.12979</v>
      </c>
      <c r="AG9" s="28">
        <v>1841.26594</v>
      </c>
      <c r="AH9" s="28">
        <v>3757</v>
      </c>
      <c r="AI9" s="28">
        <v>13092</v>
      </c>
      <c r="AJ9" s="28">
        <v>11719</v>
      </c>
      <c r="AK9" s="28">
        <v>64501017</v>
      </c>
      <c r="AL9" s="30">
        <v>12628.8178</v>
      </c>
      <c r="AM9" s="31">
        <v>2684.68543</v>
      </c>
      <c r="AN9" s="31">
        <v>7648</v>
      </c>
      <c r="AO9" s="31">
        <v>21436</v>
      </c>
      <c r="AP9" s="31">
        <v>20583</v>
      </c>
      <c r="AQ9" s="31">
        <v>110628444</v>
      </c>
      <c r="AR9" s="15">
        <v>3680.88699</v>
      </c>
      <c r="AS9" s="16">
        <v>833.021477</v>
      </c>
      <c r="AT9" s="16">
        <v>2004</v>
      </c>
      <c r="AU9" s="16">
        <v>6087</v>
      </c>
      <c r="AV9" s="16">
        <v>5676</v>
      </c>
      <c r="AW9" s="16">
        <v>32244570</v>
      </c>
      <c r="AZ9" s="3"/>
      <c r="BC9" s="35"/>
      <c r="BD9" s="3"/>
    </row>
    <row r="10" spans="1:56" ht="15">
      <c r="A10" s="5">
        <v>2018</v>
      </c>
      <c r="B10" s="33">
        <v>1070.43881</v>
      </c>
      <c r="C10" s="4">
        <v>271.587946</v>
      </c>
      <c r="D10" s="4">
        <v>523</v>
      </c>
      <c r="E10" s="4">
        <v>2031</v>
      </c>
      <c r="F10" s="4">
        <v>1754</v>
      </c>
      <c r="G10" s="4">
        <v>9377044</v>
      </c>
      <c r="H10" s="15">
        <v>15120.5591</v>
      </c>
      <c r="I10" s="16">
        <v>3905.8477</v>
      </c>
      <c r="J10" s="16">
        <v>8004</v>
      </c>
      <c r="K10" s="16">
        <v>27943</v>
      </c>
      <c r="L10" s="16">
        <v>27857</v>
      </c>
      <c r="M10" s="16">
        <v>132456098</v>
      </c>
      <c r="N10" s="18">
        <v>1728.63893</v>
      </c>
      <c r="O10" s="19">
        <v>406.360461</v>
      </c>
      <c r="P10" s="19">
        <v>640</v>
      </c>
      <c r="Q10" s="19">
        <v>3197</v>
      </c>
      <c r="R10" s="19">
        <v>2983</v>
      </c>
      <c r="S10" s="19">
        <v>15142877</v>
      </c>
      <c r="T10" s="21">
        <v>1567.78562</v>
      </c>
      <c r="U10" s="22">
        <v>204.092993</v>
      </c>
      <c r="V10" s="22">
        <v>1135</v>
      </c>
      <c r="W10" s="22">
        <v>2344</v>
      </c>
      <c r="X10" s="22">
        <v>2135</v>
      </c>
      <c r="Y10" s="22">
        <v>13733802</v>
      </c>
      <c r="Z10" s="24">
        <v>1219.01895</v>
      </c>
      <c r="AA10" s="25">
        <v>246.961075</v>
      </c>
      <c r="AB10" s="25">
        <v>686</v>
      </c>
      <c r="AC10" s="25">
        <v>2099</v>
      </c>
      <c r="AD10" s="25">
        <v>2049</v>
      </c>
      <c r="AE10" s="25">
        <v>10678606</v>
      </c>
      <c r="AF10" s="27">
        <v>7504.26027</v>
      </c>
      <c r="AG10" s="28">
        <v>1864.04779</v>
      </c>
      <c r="AH10" s="28">
        <v>3895</v>
      </c>
      <c r="AI10" s="28">
        <v>13647</v>
      </c>
      <c r="AJ10" s="28">
        <v>11950</v>
      </c>
      <c r="AK10" s="28">
        <v>65737320</v>
      </c>
      <c r="AL10" s="30">
        <v>12830.0509</v>
      </c>
      <c r="AM10" s="31">
        <v>2674.95802</v>
      </c>
      <c r="AN10" s="31">
        <v>7960</v>
      </c>
      <c r="AO10" s="31">
        <v>20912</v>
      </c>
      <c r="AP10" s="31">
        <v>20907</v>
      </c>
      <c r="AQ10" s="31">
        <v>112391246</v>
      </c>
      <c r="AR10" s="15">
        <v>3752.3508</v>
      </c>
      <c r="AS10" s="16">
        <v>849.167815</v>
      </c>
      <c r="AT10" s="16">
        <v>2061</v>
      </c>
      <c r="AU10" s="16">
        <v>6200</v>
      </c>
      <c r="AV10" s="16">
        <v>5787</v>
      </c>
      <c r="AW10" s="16">
        <v>32870593</v>
      </c>
      <c r="BC10" s="35"/>
      <c r="BD10" s="3"/>
    </row>
    <row r="11" spans="1:56" ht="15">
      <c r="A11" s="5">
        <v>2019</v>
      </c>
      <c r="B11" s="33">
        <v>1079.45753</v>
      </c>
      <c r="C11" s="4">
        <v>275.977642</v>
      </c>
      <c r="D11" s="4">
        <v>473</v>
      </c>
      <c r="E11" s="4">
        <v>1991</v>
      </c>
      <c r="F11" s="4">
        <v>1779</v>
      </c>
      <c r="G11" s="4">
        <v>9456048</v>
      </c>
      <c r="H11" s="15">
        <v>15411.5368</v>
      </c>
      <c r="I11" s="16">
        <v>3957.76208</v>
      </c>
      <c r="J11" s="16">
        <v>8001</v>
      </c>
      <c r="K11" s="16">
        <v>28707</v>
      </c>
      <c r="L11" s="16">
        <v>28307</v>
      </c>
      <c r="M11" s="16">
        <v>135005062</v>
      </c>
      <c r="N11" s="18">
        <v>1757.86438</v>
      </c>
      <c r="O11" s="19">
        <v>416.047302</v>
      </c>
      <c r="P11" s="19">
        <v>771</v>
      </c>
      <c r="Q11" s="19">
        <v>3253</v>
      </c>
      <c r="R11" s="19">
        <v>3041</v>
      </c>
      <c r="S11" s="19">
        <v>15398892</v>
      </c>
      <c r="T11" s="21">
        <v>1590.39795</v>
      </c>
      <c r="U11" s="22">
        <v>209.011342</v>
      </c>
      <c r="V11" s="22">
        <v>1137</v>
      </c>
      <c r="W11" s="22">
        <v>2375</v>
      </c>
      <c r="X11" s="22">
        <v>2163</v>
      </c>
      <c r="Y11" s="22">
        <v>13931886</v>
      </c>
      <c r="Z11" s="24">
        <v>1242.27728</v>
      </c>
      <c r="AA11" s="25">
        <v>256.303043</v>
      </c>
      <c r="AB11" s="25">
        <v>751</v>
      </c>
      <c r="AC11" s="25">
        <v>2162</v>
      </c>
      <c r="AD11" s="25">
        <v>2081</v>
      </c>
      <c r="AE11" s="25">
        <v>10882349</v>
      </c>
      <c r="AF11" s="27">
        <v>7637.62409</v>
      </c>
      <c r="AG11" s="28">
        <v>1906.69234</v>
      </c>
      <c r="AH11" s="28">
        <v>4164</v>
      </c>
      <c r="AI11" s="28">
        <v>13885</v>
      </c>
      <c r="AJ11" s="28">
        <v>12156</v>
      </c>
      <c r="AK11" s="28">
        <v>66905587</v>
      </c>
      <c r="AL11" s="30">
        <v>12971.8796</v>
      </c>
      <c r="AM11" s="31">
        <v>2726.90995</v>
      </c>
      <c r="AN11" s="31">
        <v>8033</v>
      </c>
      <c r="AO11" s="31">
        <v>21191</v>
      </c>
      <c r="AP11" s="31">
        <v>21191</v>
      </c>
      <c r="AQ11" s="31">
        <v>113633665</v>
      </c>
      <c r="AR11" s="15">
        <v>3784.7355</v>
      </c>
      <c r="AS11" s="16">
        <v>867.271255</v>
      </c>
      <c r="AT11" s="16">
        <v>2087</v>
      </c>
      <c r="AU11" s="16">
        <v>6320</v>
      </c>
      <c r="AV11" s="16">
        <v>5891</v>
      </c>
      <c r="AW11" s="16">
        <v>33154283</v>
      </c>
      <c r="BC11" s="35"/>
      <c r="BD11" s="3"/>
    </row>
    <row r="12" spans="1:56" ht="15">
      <c r="A12" s="5">
        <v>2020</v>
      </c>
      <c r="B12" s="33">
        <v>1094.10849</v>
      </c>
      <c r="C12" s="4">
        <v>284.091683</v>
      </c>
      <c r="D12" s="4">
        <v>495</v>
      </c>
      <c r="E12" s="4">
        <v>2078</v>
      </c>
      <c r="F12" s="4">
        <v>1819</v>
      </c>
      <c r="G12" s="4">
        <v>9610649</v>
      </c>
      <c r="H12" s="15">
        <v>15671.7664</v>
      </c>
      <c r="I12" s="16">
        <v>4028.7081</v>
      </c>
      <c r="J12" s="16">
        <v>7970</v>
      </c>
      <c r="K12" s="16">
        <v>29185</v>
      </c>
      <c r="L12" s="16">
        <v>28494</v>
      </c>
      <c r="M12" s="16">
        <v>137660796</v>
      </c>
      <c r="N12" s="18">
        <v>1797.40483</v>
      </c>
      <c r="O12" s="19">
        <v>422.265318</v>
      </c>
      <c r="P12" s="19">
        <v>751</v>
      </c>
      <c r="Q12" s="19">
        <v>3345</v>
      </c>
      <c r="R12" s="19">
        <v>3052</v>
      </c>
      <c r="S12" s="19">
        <v>15788404</v>
      </c>
      <c r="T12" s="21">
        <v>1612.65437</v>
      </c>
      <c r="U12" s="22">
        <v>216.73782</v>
      </c>
      <c r="V12" s="22">
        <v>1167</v>
      </c>
      <c r="W12" s="22">
        <v>2420</v>
      </c>
      <c r="X12" s="22">
        <v>2193</v>
      </c>
      <c r="Y12" s="22">
        <v>14165556</v>
      </c>
      <c r="Z12" s="24">
        <v>1260.54941</v>
      </c>
      <c r="AA12" s="25">
        <v>258.249631</v>
      </c>
      <c r="AB12" s="25">
        <v>786</v>
      </c>
      <c r="AC12" s="25">
        <v>2194</v>
      </c>
      <c r="AD12" s="25">
        <v>2109</v>
      </c>
      <c r="AE12" s="25">
        <v>11072666</v>
      </c>
      <c r="AF12" s="27">
        <v>7819.81489</v>
      </c>
      <c r="AG12" s="28">
        <v>1937.92252</v>
      </c>
      <c r="AH12" s="28">
        <v>4124</v>
      </c>
      <c r="AI12" s="28">
        <v>14115</v>
      </c>
      <c r="AJ12" s="28">
        <v>12853</v>
      </c>
      <c r="AK12" s="28">
        <v>68689254</v>
      </c>
      <c r="AL12" s="30">
        <v>13180.712</v>
      </c>
      <c r="AM12" s="31">
        <v>2700.70811</v>
      </c>
      <c r="AN12" s="31">
        <v>8143</v>
      </c>
      <c r="AO12" s="31">
        <v>22358</v>
      </c>
      <c r="AP12" s="31">
        <v>20476</v>
      </c>
      <c r="AQ12" s="31">
        <v>115779374</v>
      </c>
      <c r="AR12" s="15">
        <v>3868.09483</v>
      </c>
      <c r="AS12" s="16">
        <v>872.116884</v>
      </c>
      <c r="AT12" s="16">
        <v>1835</v>
      </c>
      <c r="AU12" s="16">
        <v>6423</v>
      </c>
      <c r="AV12" s="16">
        <v>6127</v>
      </c>
      <c r="AW12" s="16">
        <v>33977345</v>
      </c>
      <c r="BC12" s="35"/>
      <c r="BD12" s="3"/>
    </row>
    <row r="13" spans="1:56" ht="15">
      <c r="A13" s="5">
        <v>2021</v>
      </c>
      <c r="B13" s="33">
        <v>1106.20537</v>
      </c>
      <c r="C13" s="4">
        <v>288.317636</v>
      </c>
      <c r="D13" s="4">
        <v>521</v>
      </c>
      <c r="E13" s="4">
        <v>2106</v>
      </c>
      <c r="F13" s="4">
        <v>1827</v>
      </c>
      <c r="G13" s="4">
        <v>9690359</v>
      </c>
      <c r="H13" s="15">
        <v>15900.7314</v>
      </c>
      <c r="I13" s="16">
        <v>4096.29551</v>
      </c>
      <c r="J13" s="16">
        <v>8208</v>
      </c>
      <c r="K13" s="16">
        <v>29684</v>
      </c>
      <c r="L13" s="16">
        <v>29254</v>
      </c>
      <c r="M13" s="16">
        <v>139290407</v>
      </c>
      <c r="N13" s="18">
        <v>1838.04075</v>
      </c>
      <c r="O13" s="19">
        <v>426.221378</v>
      </c>
      <c r="P13" s="19">
        <v>760</v>
      </c>
      <c r="Q13" s="19">
        <v>3401</v>
      </c>
      <c r="R13" s="19">
        <v>3151</v>
      </c>
      <c r="S13" s="19">
        <v>16101237</v>
      </c>
      <c r="T13" s="21">
        <v>1626.51176</v>
      </c>
      <c r="U13" s="22">
        <v>219.236266</v>
      </c>
      <c r="V13" s="22">
        <v>1170</v>
      </c>
      <c r="W13" s="22">
        <v>2440</v>
      </c>
      <c r="X13" s="22">
        <v>2222</v>
      </c>
      <c r="Y13" s="22">
        <v>14248243</v>
      </c>
      <c r="Z13" s="24">
        <v>1285.11712</v>
      </c>
      <c r="AA13" s="25">
        <v>265.311018</v>
      </c>
      <c r="AB13" s="25">
        <v>796</v>
      </c>
      <c r="AC13" s="25">
        <v>2234</v>
      </c>
      <c r="AD13" s="25">
        <v>2127</v>
      </c>
      <c r="AE13" s="25">
        <v>11257626</v>
      </c>
      <c r="AF13" s="27">
        <v>7893.32477</v>
      </c>
      <c r="AG13" s="28">
        <v>1970.5293</v>
      </c>
      <c r="AH13" s="28">
        <v>4060</v>
      </c>
      <c r="AI13" s="28">
        <v>14002</v>
      </c>
      <c r="AJ13" s="28">
        <v>12508</v>
      </c>
      <c r="AK13" s="28">
        <v>69145525</v>
      </c>
      <c r="AL13" s="30">
        <v>13331.2748</v>
      </c>
      <c r="AM13" s="31">
        <v>2790.98919</v>
      </c>
      <c r="AN13" s="31">
        <v>8375</v>
      </c>
      <c r="AO13" s="31">
        <v>22661</v>
      </c>
      <c r="AP13" s="31">
        <v>21157</v>
      </c>
      <c r="AQ13" s="31">
        <v>116781967</v>
      </c>
      <c r="AR13" s="15">
        <v>3897.04418</v>
      </c>
      <c r="AS13" s="16">
        <v>902.158753</v>
      </c>
      <c r="AT13" s="16">
        <v>1756</v>
      </c>
      <c r="AU13" s="16">
        <v>6452</v>
      </c>
      <c r="AV13" s="16">
        <v>6084</v>
      </c>
      <c r="AW13" s="16">
        <v>34138107</v>
      </c>
      <c r="BC13" s="35"/>
      <c r="BD13" s="3"/>
    </row>
    <row r="14" spans="1:56" ht="15">
      <c r="A14" s="5">
        <v>2022</v>
      </c>
      <c r="B14" s="33">
        <v>1123.62454</v>
      </c>
      <c r="C14" s="4">
        <v>290.351451</v>
      </c>
      <c r="D14" s="4">
        <v>491</v>
      </c>
      <c r="E14" s="4">
        <v>2125</v>
      </c>
      <c r="F14" s="4">
        <v>1836</v>
      </c>
      <c r="G14" s="4">
        <v>9842951</v>
      </c>
      <c r="H14" s="15">
        <v>16141.3831</v>
      </c>
      <c r="I14" s="16">
        <v>4156.15477</v>
      </c>
      <c r="J14" s="16">
        <v>8653</v>
      </c>
      <c r="K14" s="16">
        <v>30162</v>
      </c>
      <c r="L14" s="16">
        <v>29727</v>
      </c>
      <c r="M14" s="16">
        <v>141398516</v>
      </c>
      <c r="N14" s="18">
        <v>1873.14555</v>
      </c>
      <c r="O14" s="19">
        <v>441.991908</v>
      </c>
      <c r="P14" s="19">
        <v>761</v>
      </c>
      <c r="Q14" s="19">
        <v>3458</v>
      </c>
      <c r="R14" s="19">
        <v>3203</v>
      </c>
      <c r="S14" s="19">
        <v>16408755</v>
      </c>
      <c r="T14" s="21">
        <v>1652.93116</v>
      </c>
      <c r="U14" s="22">
        <v>215.356369</v>
      </c>
      <c r="V14" s="22">
        <v>1181</v>
      </c>
      <c r="W14" s="22">
        <v>2471</v>
      </c>
      <c r="X14" s="22">
        <v>2239</v>
      </c>
      <c r="Y14" s="22">
        <v>14479677</v>
      </c>
      <c r="Z14" s="24">
        <v>1300.07374</v>
      </c>
      <c r="AA14" s="25">
        <v>264.146626</v>
      </c>
      <c r="AB14" s="25">
        <v>798</v>
      </c>
      <c r="AC14" s="25">
        <v>2244</v>
      </c>
      <c r="AD14" s="25">
        <v>2177</v>
      </c>
      <c r="AE14" s="25">
        <v>11388646</v>
      </c>
      <c r="AF14" s="27">
        <v>8010.9605</v>
      </c>
      <c r="AG14" s="28">
        <v>2001.26546</v>
      </c>
      <c r="AH14" s="28">
        <v>4239</v>
      </c>
      <c r="AI14" s="28">
        <v>14209</v>
      </c>
      <c r="AJ14" s="28">
        <v>12732</v>
      </c>
      <c r="AK14" s="28">
        <v>70176014</v>
      </c>
      <c r="AL14" s="30">
        <v>13462.4635</v>
      </c>
      <c r="AM14" s="31">
        <v>2859.30854</v>
      </c>
      <c r="AN14" s="31">
        <v>8340</v>
      </c>
      <c r="AO14" s="31">
        <v>22936</v>
      </c>
      <c r="AP14" s="31">
        <v>22023</v>
      </c>
      <c r="AQ14" s="31">
        <v>117931180</v>
      </c>
      <c r="AR14" s="15">
        <v>3979.68139</v>
      </c>
      <c r="AS14" s="16">
        <v>920.887925</v>
      </c>
      <c r="AT14" s="16">
        <v>2013</v>
      </c>
      <c r="AU14" s="16">
        <v>6620</v>
      </c>
      <c r="AV14" s="16">
        <v>6186</v>
      </c>
      <c r="AW14" s="16">
        <v>34862009</v>
      </c>
      <c r="BC14" s="35"/>
      <c r="BD14" s="3"/>
    </row>
    <row r="15" spans="1:56" ht="15">
      <c r="A15" s="5">
        <v>2023</v>
      </c>
      <c r="B15" s="33">
        <v>1139.0782</v>
      </c>
      <c r="C15" s="4">
        <v>291.362398</v>
      </c>
      <c r="D15" s="4">
        <v>533</v>
      </c>
      <c r="E15" s="4">
        <v>2154</v>
      </c>
      <c r="F15" s="4">
        <v>1860</v>
      </c>
      <c r="G15" s="4">
        <v>9978325</v>
      </c>
      <c r="H15" s="15">
        <v>16384.742</v>
      </c>
      <c r="I15" s="16">
        <v>4273.37813</v>
      </c>
      <c r="J15" s="16">
        <v>8660</v>
      </c>
      <c r="K15" s="16">
        <v>30365</v>
      </c>
      <c r="L15" s="16">
        <v>30164</v>
      </c>
      <c r="M15" s="16">
        <v>143530340</v>
      </c>
      <c r="N15" s="18">
        <v>1898.53014</v>
      </c>
      <c r="O15" s="19">
        <v>451.135331</v>
      </c>
      <c r="P15" s="19">
        <v>787</v>
      </c>
      <c r="Q15" s="19">
        <v>3514</v>
      </c>
      <c r="R15" s="19">
        <v>3256</v>
      </c>
      <c r="S15" s="19">
        <v>16631124</v>
      </c>
      <c r="T15" s="21">
        <v>1666.40925</v>
      </c>
      <c r="U15" s="22">
        <v>221.902827</v>
      </c>
      <c r="V15" s="22">
        <v>1185</v>
      </c>
      <c r="W15" s="22">
        <v>2467</v>
      </c>
      <c r="X15" s="22">
        <v>2267</v>
      </c>
      <c r="Y15" s="22">
        <v>14597745</v>
      </c>
      <c r="Z15" s="24">
        <v>1319.26267</v>
      </c>
      <c r="AA15" s="25">
        <v>266.824131</v>
      </c>
      <c r="AB15" s="25">
        <v>801</v>
      </c>
      <c r="AC15" s="25">
        <v>2267</v>
      </c>
      <c r="AD15" s="25">
        <v>2213</v>
      </c>
      <c r="AE15" s="25">
        <v>11556741</v>
      </c>
      <c r="AF15" s="27">
        <v>8116.71358</v>
      </c>
      <c r="AG15" s="28">
        <v>2027.25671</v>
      </c>
      <c r="AH15" s="28">
        <v>4149</v>
      </c>
      <c r="AI15" s="28">
        <v>14436</v>
      </c>
      <c r="AJ15" s="28">
        <v>12906</v>
      </c>
      <c r="AK15" s="28">
        <v>71102411</v>
      </c>
      <c r="AL15" s="30">
        <v>13670.5734</v>
      </c>
      <c r="AM15" s="31">
        <v>2904.45182</v>
      </c>
      <c r="AN15" s="31">
        <v>8267</v>
      </c>
      <c r="AO15" s="31">
        <v>23197</v>
      </c>
      <c r="AP15" s="31">
        <v>22274</v>
      </c>
      <c r="AQ15" s="31">
        <v>119754223</v>
      </c>
      <c r="AR15" s="15">
        <v>4066.62614</v>
      </c>
      <c r="AS15" s="16">
        <v>919.501576</v>
      </c>
      <c r="AT15" s="16">
        <v>2210</v>
      </c>
      <c r="AU15" s="16">
        <v>6723</v>
      </c>
      <c r="AV15" s="16">
        <v>6268</v>
      </c>
      <c r="AW15" s="16">
        <v>35623645</v>
      </c>
      <c r="BC15" s="35"/>
      <c r="BD15" s="3"/>
    </row>
    <row r="16" spans="1:56" ht="15">
      <c r="A16" s="5">
        <v>2024</v>
      </c>
      <c r="B16" s="33">
        <v>1139.69615</v>
      </c>
      <c r="C16" s="4">
        <v>290.124228</v>
      </c>
      <c r="D16" s="4">
        <v>502</v>
      </c>
      <c r="E16" s="4">
        <v>2110</v>
      </c>
      <c r="F16" s="4">
        <v>1876</v>
      </c>
      <c r="G16" s="4">
        <v>10011091</v>
      </c>
      <c r="H16" s="15">
        <v>16653.8661</v>
      </c>
      <c r="I16" s="16">
        <v>4274.34555</v>
      </c>
      <c r="J16" s="16">
        <v>8652</v>
      </c>
      <c r="K16" s="16">
        <v>31032</v>
      </c>
      <c r="L16" s="16">
        <v>30600</v>
      </c>
      <c r="M16" s="16">
        <v>146287560</v>
      </c>
      <c r="N16" s="18">
        <v>1912.6653</v>
      </c>
      <c r="O16" s="19">
        <v>451.941107</v>
      </c>
      <c r="P16" s="19">
        <v>713</v>
      </c>
      <c r="Q16" s="19">
        <v>3540</v>
      </c>
      <c r="R16" s="19">
        <v>3302</v>
      </c>
      <c r="S16" s="19">
        <v>16800852</v>
      </c>
      <c r="T16" s="21">
        <v>1684.52129</v>
      </c>
      <c r="U16" s="22">
        <v>220.395964</v>
      </c>
      <c r="V16" s="22">
        <v>1207</v>
      </c>
      <c r="W16" s="22">
        <v>2534</v>
      </c>
      <c r="X16" s="22">
        <v>2286</v>
      </c>
      <c r="Y16" s="22">
        <v>14796835</v>
      </c>
      <c r="Z16" s="24">
        <v>1335.72222</v>
      </c>
      <c r="AA16" s="25">
        <v>275.559989</v>
      </c>
      <c r="AB16" s="25">
        <v>811</v>
      </c>
      <c r="AC16" s="25">
        <v>2332</v>
      </c>
      <c r="AD16" s="25">
        <v>2244</v>
      </c>
      <c r="AE16" s="25">
        <v>11732984</v>
      </c>
      <c r="AF16" s="27">
        <v>8251.24795</v>
      </c>
      <c r="AG16" s="28">
        <v>2048.76362</v>
      </c>
      <c r="AH16" s="28">
        <v>4280</v>
      </c>
      <c r="AI16" s="28">
        <v>14957</v>
      </c>
      <c r="AJ16" s="28">
        <v>13086</v>
      </c>
      <c r="AK16" s="28">
        <v>72478962</v>
      </c>
      <c r="AL16" s="30">
        <v>13799.0444</v>
      </c>
      <c r="AM16" s="31">
        <v>2890.47539</v>
      </c>
      <c r="AN16" s="31">
        <v>8744</v>
      </c>
      <c r="AO16" s="31">
        <v>22518</v>
      </c>
      <c r="AP16" s="31">
        <v>22518</v>
      </c>
      <c r="AQ16" s="31">
        <v>121210806</v>
      </c>
      <c r="AR16" s="15">
        <v>4120.3372</v>
      </c>
      <c r="AS16" s="16">
        <v>934.484613</v>
      </c>
      <c r="AT16" s="16">
        <v>2256</v>
      </c>
      <c r="AU16" s="16">
        <v>6820</v>
      </c>
      <c r="AV16" s="16">
        <v>6357</v>
      </c>
      <c r="AW16" s="16">
        <v>36193042</v>
      </c>
      <c r="BC16" s="35"/>
      <c r="BD16" s="3"/>
    </row>
    <row r="17" spans="1:56" ht="15">
      <c r="A17" s="5">
        <v>2025</v>
      </c>
      <c r="B17" s="33">
        <v>1155.61027</v>
      </c>
      <c r="C17" s="4">
        <v>297.68187</v>
      </c>
      <c r="D17" s="4">
        <v>515</v>
      </c>
      <c r="E17" s="4">
        <v>2128</v>
      </c>
      <c r="F17" s="4">
        <v>1918</v>
      </c>
      <c r="G17" s="4">
        <v>10123146</v>
      </c>
      <c r="H17" s="15">
        <v>16958.3909</v>
      </c>
      <c r="I17" s="16">
        <v>4359.98184</v>
      </c>
      <c r="J17" s="16">
        <v>9153</v>
      </c>
      <c r="K17" s="16">
        <v>31490</v>
      </c>
      <c r="L17" s="16">
        <v>30704</v>
      </c>
      <c r="M17" s="16">
        <v>148555504</v>
      </c>
      <c r="N17" s="18">
        <v>1948.33619</v>
      </c>
      <c r="O17" s="19">
        <v>455.773985</v>
      </c>
      <c r="P17" s="19">
        <v>809</v>
      </c>
      <c r="Q17" s="19">
        <v>3615</v>
      </c>
      <c r="R17" s="19">
        <v>3292</v>
      </c>
      <c r="S17" s="19">
        <v>17067425</v>
      </c>
      <c r="T17" s="21">
        <v>1699.96792</v>
      </c>
      <c r="U17" s="22">
        <v>227.230737</v>
      </c>
      <c r="V17" s="22">
        <v>1216</v>
      </c>
      <c r="W17" s="22">
        <v>2544</v>
      </c>
      <c r="X17" s="22">
        <v>2299</v>
      </c>
      <c r="Y17" s="22">
        <v>14891719</v>
      </c>
      <c r="Z17" s="24">
        <v>1347.07237</v>
      </c>
      <c r="AA17" s="25">
        <v>277.547249</v>
      </c>
      <c r="AB17" s="25">
        <v>830</v>
      </c>
      <c r="AC17" s="25">
        <v>2356</v>
      </c>
      <c r="AD17" s="25">
        <v>2254</v>
      </c>
      <c r="AE17" s="25">
        <v>11800354</v>
      </c>
      <c r="AF17" s="27">
        <v>8363.31929</v>
      </c>
      <c r="AG17" s="28">
        <v>2068.79066</v>
      </c>
      <c r="AH17" s="28">
        <v>4444</v>
      </c>
      <c r="AI17" s="28">
        <v>15169</v>
      </c>
      <c r="AJ17" s="28">
        <v>13804</v>
      </c>
      <c r="AK17" s="28">
        <v>73262677</v>
      </c>
      <c r="AL17" s="30">
        <v>13988.0179</v>
      </c>
      <c r="AM17" s="31">
        <v>2880.46191</v>
      </c>
      <c r="AN17" s="31">
        <v>8443</v>
      </c>
      <c r="AO17" s="31">
        <v>23760</v>
      </c>
      <c r="AP17" s="31">
        <v>21736</v>
      </c>
      <c r="AQ17" s="31">
        <v>122535037</v>
      </c>
      <c r="AR17" s="15">
        <v>4166.10514</v>
      </c>
      <c r="AS17" s="16">
        <v>946.525597</v>
      </c>
      <c r="AT17" s="16">
        <v>1975</v>
      </c>
      <c r="AU17" s="16">
        <v>6900</v>
      </c>
      <c r="AV17" s="16">
        <v>6573</v>
      </c>
      <c r="AW17" s="16">
        <v>36495081</v>
      </c>
      <c r="BC17" s="35"/>
      <c r="BD17" s="3"/>
    </row>
    <row r="18" spans="1:56" ht="15">
      <c r="A18" s="5">
        <v>2026</v>
      </c>
      <c r="B18" s="33">
        <v>1158.22557</v>
      </c>
      <c r="C18" s="4">
        <v>301.064449</v>
      </c>
      <c r="D18" s="4">
        <v>524</v>
      </c>
      <c r="E18" s="4">
        <v>2201</v>
      </c>
      <c r="F18" s="4">
        <v>1927</v>
      </c>
      <c r="G18" s="4">
        <v>10146056</v>
      </c>
      <c r="H18" s="15">
        <v>17124.3833</v>
      </c>
      <c r="I18" s="16">
        <v>4433.99441</v>
      </c>
      <c r="J18" s="16">
        <v>8735</v>
      </c>
      <c r="K18" s="16">
        <v>31968</v>
      </c>
      <c r="L18" s="16">
        <v>31211</v>
      </c>
      <c r="M18" s="16">
        <v>150009598</v>
      </c>
      <c r="N18" s="18">
        <v>1965.00799</v>
      </c>
      <c r="O18" s="19">
        <v>460.066647</v>
      </c>
      <c r="P18" s="19">
        <v>819</v>
      </c>
      <c r="Q18" s="19">
        <v>3646</v>
      </c>
      <c r="R18" s="19">
        <v>3327</v>
      </c>
      <c r="S18" s="19">
        <v>17213470</v>
      </c>
      <c r="T18" s="21">
        <v>1710.325</v>
      </c>
      <c r="U18" s="22">
        <v>231.599208</v>
      </c>
      <c r="V18" s="22">
        <v>1243</v>
      </c>
      <c r="W18" s="22">
        <v>2565</v>
      </c>
      <c r="X18" s="22">
        <v>2326</v>
      </c>
      <c r="Y18" s="22">
        <v>14982447</v>
      </c>
      <c r="Z18" s="24">
        <v>1364.28744</v>
      </c>
      <c r="AA18" s="25">
        <v>280.770164</v>
      </c>
      <c r="AB18" s="25">
        <v>854</v>
      </c>
      <c r="AC18" s="25">
        <v>2380</v>
      </c>
      <c r="AD18" s="25">
        <v>2280</v>
      </c>
      <c r="AE18" s="25">
        <v>11951158</v>
      </c>
      <c r="AF18" s="27">
        <v>8516.41929</v>
      </c>
      <c r="AG18" s="28">
        <v>2132.60779</v>
      </c>
      <c r="AH18" s="28">
        <v>4356</v>
      </c>
      <c r="AI18" s="28">
        <v>15399</v>
      </c>
      <c r="AJ18" s="28">
        <v>14025</v>
      </c>
      <c r="AK18" s="28">
        <v>74603833</v>
      </c>
      <c r="AL18" s="30">
        <v>14200.2492</v>
      </c>
      <c r="AM18" s="31">
        <v>2895.07537</v>
      </c>
      <c r="AN18" s="31">
        <v>8757</v>
      </c>
      <c r="AO18" s="31">
        <v>24050</v>
      </c>
      <c r="AP18" s="31">
        <v>22025</v>
      </c>
      <c r="AQ18" s="31">
        <v>124394183</v>
      </c>
      <c r="AR18" s="15">
        <v>4210.67614</v>
      </c>
      <c r="AS18" s="16">
        <v>948.044501</v>
      </c>
      <c r="AT18" s="16">
        <v>2002</v>
      </c>
      <c r="AU18" s="16">
        <v>6987</v>
      </c>
      <c r="AV18" s="16">
        <v>6656</v>
      </c>
      <c r="AW18" s="16">
        <v>36885523</v>
      </c>
      <c r="BC18" s="35"/>
      <c r="BD18" s="3"/>
    </row>
    <row r="19" spans="1:56" ht="15">
      <c r="A19" s="5">
        <v>2027</v>
      </c>
      <c r="B19" s="33">
        <v>1160.93447</v>
      </c>
      <c r="C19" s="4">
        <v>302.825813</v>
      </c>
      <c r="D19" s="4">
        <v>547</v>
      </c>
      <c r="E19" s="4">
        <v>2210</v>
      </c>
      <c r="F19" s="4">
        <v>1917</v>
      </c>
      <c r="G19" s="4">
        <v>10169786</v>
      </c>
      <c r="H19" s="15">
        <v>17373.9881</v>
      </c>
      <c r="I19" s="16">
        <v>4473.73257</v>
      </c>
      <c r="J19" s="16">
        <v>8978</v>
      </c>
      <c r="K19" s="16">
        <v>32425</v>
      </c>
      <c r="L19" s="16">
        <v>31956</v>
      </c>
      <c r="M19" s="16">
        <v>152196136</v>
      </c>
      <c r="N19" s="18">
        <v>1993.78139</v>
      </c>
      <c r="O19" s="19">
        <v>462.260551</v>
      </c>
      <c r="P19" s="19">
        <v>823</v>
      </c>
      <c r="Q19" s="19">
        <v>3690</v>
      </c>
      <c r="R19" s="19">
        <v>3419</v>
      </c>
      <c r="S19" s="19">
        <v>17465525</v>
      </c>
      <c r="T19" s="21">
        <v>1716.07648</v>
      </c>
      <c r="U19" s="22">
        <v>230.407463</v>
      </c>
      <c r="V19" s="22">
        <v>1240</v>
      </c>
      <c r="W19" s="22">
        <v>2576</v>
      </c>
      <c r="X19" s="22">
        <v>2335</v>
      </c>
      <c r="Y19" s="22">
        <v>15032830</v>
      </c>
      <c r="Z19" s="24">
        <v>1381.90947</v>
      </c>
      <c r="AA19" s="25">
        <v>285.331435</v>
      </c>
      <c r="AB19" s="25">
        <v>854</v>
      </c>
      <c r="AC19" s="25">
        <v>2396</v>
      </c>
      <c r="AD19" s="25">
        <v>2289</v>
      </c>
      <c r="AE19" s="25">
        <v>12105527</v>
      </c>
      <c r="AF19" s="27">
        <v>8619.35263</v>
      </c>
      <c r="AG19" s="28">
        <v>2152.0608</v>
      </c>
      <c r="AH19" s="28">
        <v>4432</v>
      </c>
      <c r="AI19" s="28">
        <v>15285</v>
      </c>
      <c r="AJ19" s="28">
        <v>13661</v>
      </c>
      <c r="AK19" s="28">
        <v>75505529</v>
      </c>
      <c r="AL19" s="30">
        <v>14342.5813</v>
      </c>
      <c r="AM19" s="31">
        <v>3002.15</v>
      </c>
      <c r="AN19" s="31">
        <v>9013</v>
      </c>
      <c r="AO19" s="31">
        <v>24380</v>
      </c>
      <c r="AP19" s="31">
        <v>22762</v>
      </c>
      <c r="AQ19" s="31">
        <v>125641012</v>
      </c>
      <c r="AR19" s="15">
        <v>4225.38208</v>
      </c>
      <c r="AS19" s="16">
        <v>977.413401</v>
      </c>
      <c r="AT19" s="16">
        <v>1907</v>
      </c>
      <c r="AU19" s="16">
        <v>6993</v>
      </c>
      <c r="AV19" s="16">
        <v>6594</v>
      </c>
      <c r="AW19" s="16">
        <v>37014347</v>
      </c>
      <c r="BC19" s="35"/>
      <c r="BD19" s="3"/>
    </row>
    <row r="20" spans="1:56" ht="15">
      <c r="A20" s="5">
        <v>2028</v>
      </c>
      <c r="B20" s="33">
        <v>1172.88582</v>
      </c>
      <c r="C20" s="4">
        <v>301.228407</v>
      </c>
      <c r="D20" s="4">
        <v>551</v>
      </c>
      <c r="E20" s="4">
        <v>2220</v>
      </c>
      <c r="F20" s="4">
        <v>1917</v>
      </c>
      <c r="G20" s="4">
        <v>10302629</v>
      </c>
      <c r="H20" s="15">
        <v>17644.0395</v>
      </c>
      <c r="I20" s="16">
        <v>4597.02408</v>
      </c>
      <c r="J20" s="16">
        <v>9308</v>
      </c>
      <c r="K20" s="16">
        <v>32641</v>
      </c>
      <c r="L20" s="16">
        <v>32415</v>
      </c>
      <c r="M20" s="16">
        <v>154985243</v>
      </c>
      <c r="N20" s="18">
        <v>2019.95867</v>
      </c>
      <c r="O20" s="19">
        <v>474.667615</v>
      </c>
      <c r="P20" s="19">
        <v>835</v>
      </c>
      <c r="Q20" s="19">
        <v>3728</v>
      </c>
      <c r="R20" s="19">
        <v>3453</v>
      </c>
      <c r="S20" s="19">
        <v>17743317</v>
      </c>
      <c r="T20" s="21">
        <v>1729.25398</v>
      </c>
      <c r="U20" s="22">
        <v>230.459397</v>
      </c>
      <c r="V20" s="22">
        <v>1230</v>
      </c>
      <c r="W20" s="22">
        <v>2610</v>
      </c>
      <c r="X20" s="22">
        <v>2352</v>
      </c>
      <c r="Y20" s="22">
        <v>15189767</v>
      </c>
      <c r="Z20" s="24">
        <v>1383.63627</v>
      </c>
      <c r="AA20" s="25">
        <v>280.444406</v>
      </c>
      <c r="AB20" s="25">
        <v>844</v>
      </c>
      <c r="AC20" s="25">
        <v>2387</v>
      </c>
      <c r="AD20" s="25">
        <v>2330</v>
      </c>
      <c r="AE20" s="25">
        <v>12153861</v>
      </c>
      <c r="AF20" s="27">
        <v>8794.9992</v>
      </c>
      <c r="AG20" s="28">
        <v>2184.75212</v>
      </c>
      <c r="AH20" s="28">
        <v>4478</v>
      </c>
      <c r="AI20" s="28">
        <v>15595</v>
      </c>
      <c r="AJ20" s="28">
        <v>13950</v>
      </c>
      <c r="AK20" s="28">
        <v>77255273</v>
      </c>
      <c r="AL20" s="30">
        <v>14561.665</v>
      </c>
      <c r="AM20" s="31">
        <v>3106.58227</v>
      </c>
      <c r="AN20" s="31">
        <v>8822</v>
      </c>
      <c r="AO20" s="31">
        <v>24738</v>
      </c>
      <c r="AP20" s="31">
        <v>23753</v>
      </c>
      <c r="AQ20" s="31">
        <v>127909665</v>
      </c>
      <c r="AR20" s="15">
        <v>4300.49328</v>
      </c>
      <c r="AS20" s="16">
        <v>1005.51748</v>
      </c>
      <c r="AT20" s="16">
        <v>2181</v>
      </c>
      <c r="AU20" s="16">
        <v>7184</v>
      </c>
      <c r="AV20" s="16">
        <v>6697</v>
      </c>
      <c r="AW20" s="16">
        <v>37775533</v>
      </c>
      <c r="BC20" s="35"/>
      <c r="BD20" s="3"/>
    </row>
    <row r="21" spans="1:56" ht="15">
      <c r="A21" s="5">
        <v>2029</v>
      </c>
      <c r="B21" s="33">
        <v>1176.475</v>
      </c>
      <c r="C21" s="4">
        <v>298.42123</v>
      </c>
      <c r="D21" s="4">
        <v>577</v>
      </c>
      <c r="E21" s="4">
        <v>2229</v>
      </c>
      <c r="F21" s="4">
        <v>1925</v>
      </c>
      <c r="G21" s="4">
        <v>10305921</v>
      </c>
      <c r="H21" s="15">
        <v>17857.3937</v>
      </c>
      <c r="I21" s="16">
        <v>4610.4442</v>
      </c>
      <c r="J21" s="16">
        <v>9443</v>
      </c>
      <c r="K21" s="16">
        <v>32996</v>
      </c>
      <c r="L21" s="16">
        <v>32886</v>
      </c>
      <c r="M21" s="16">
        <v>156430769</v>
      </c>
      <c r="N21" s="18">
        <v>2020.70514</v>
      </c>
      <c r="O21" s="19">
        <v>475.21671</v>
      </c>
      <c r="P21" s="19">
        <v>751</v>
      </c>
      <c r="Q21" s="19">
        <v>3733</v>
      </c>
      <c r="R21" s="19">
        <v>3488</v>
      </c>
      <c r="S21" s="19">
        <v>17701377</v>
      </c>
      <c r="T21" s="21">
        <v>1742.89315</v>
      </c>
      <c r="U21" s="22">
        <v>227.258823</v>
      </c>
      <c r="V21" s="22">
        <v>1262</v>
      </c>
      <c r="W21" s="22">
        <v>2616</v>
      </c>
      <c r="X21" s="22">
        <v>2371</v>
      </c>
      <c r="Y21" s="22">
        <v>15267744</v>
      </c>
      <c r="Z21" s="24">
        <v>1396.67751</v>
      </c>
      <c r="AA21" s="25">
        <v>282.319341</v>
      </c>
      <c r="AB21" s="25">
        <v>788</v>
      </c>
      <c r="AC21" s="25">
        <v>2403</v>
      </c>
      <c r="AD21" s="25">
        <v>2346</v>
      </c>
      <c r="AE21" s="25">
        <v>12234895</v>
      </c>
      <c r="AF21" s="27">
        <v>8920.01062</v>
      </c>
      <c r="AG21" s="28">
        <v>2214.8948</v>
      </c>
      <c r="AH21" s="28">
        <v>4633</v>
      </c>
      <c r="AI21" s="28">
        <v>16215</v>
      </c>
      <c r="AJ21" s="28">
        <v>14202</v>
      </c>
      <c r="AK21" s="28">
        <v>78139293</v>
      </c>
      <c r="AL21" s="30">
        <v>14791.7313</v>
      </c>
      <c r="AM21" s="31">
        <v>3082.0551</v>
      </c>
      <c r="AN21" s="31">
        <v>9176</v>
      </c>
      <c r="AO21" s="31">
        <v>24106</v>
      </c>
      <c r="AP21" s="31">
        <v>24103</v>
      </c>
      <c r="AQ21" s="31">
        <v>129575566</v>
      </c>
      <c r="AR21" s="15">
        <v>4411.50091</v>
      </c>
      <c r="AS21" s="16">
        <v>998.370685</v>
      </c>
      <c r="AT21" s="16">
        <v>2421</v>
      </c>
      <c r="AU21" s="16">
        <v>7289</v>
      </c>
      <c r="AV21" s="16">
        <v>6801</v>
      </c>
      <c r="AW21" s="16">
        <v>38644748</v>
      </c>
      <c r="BC21" s="35"/>
      <c r="BD21" s="3"/>
    </row>
    <row r="22" spans="1:56" ht="15">
      <c r="A22" s="5">
        <v>2030</v>
      </c>
      <c r="B22" s="33">
        <v>1176.78265</v>
      </c>
      <c r="C22" s="4">
        <v>300.87615</v>
      </c>
      <c r="D22" s="4">
        <v>517</v>
      </c>
      <c r="E22" s="4">
        <v>2174</v>
      </c>
      <c r="F22" s="4">
        <v>1934</v>
      </c>
      <c r="G22" s="4">
        <v>10308616</v>
      </c>
      <c r="H22" s="15">
        <v>18175.6526</v>
      </c>
      <c r="I22" s="16">
        <v>4667.00206</v>
      </c>
      <c r="J22" s="16">
        <v>9436</v>
      </c>
      <c r="K22" s="16">
        <v>33856</v>
      </c>
      <c r="L22" s="16">
        <v>33385</v>
      </c>
      <c r="M22" s="16">
        <v>159218717</v>
      </c>
      <c r="N22" s="18">
        <v>2039.10194</v>
      </c>
      <c r="O22" s="19">
        <v>482.583513</v>
      </c>
      <c r="P22" s="19">
        <v>896</v>
      </c>
      <c r="Q22" s="19">
        <v>3777</v>
      </c>
      <c r="R22" s="19">
        <v>3523</v>
      </c>
      <c r="S22" s="19">
        <v>17862533</v>
      </c>
      <c r="T22" s="21">
        <v>1757.43858</v>
      </c>
      <c r="U22" s="22">
        <v>229.947475</v>
      </c>
      <c r="V22" s="22">
        <v>1262</v>
      </c>
      <c r="W22" s="22">
        <v>2637</v>
      </c>
      <c r="X22" s="22">
        <v>2381</v>
      </c>
      <c r="Y22" s="22">
        <v>15395162</v>
      </c>
      <c r="Z22" s="24">
        <v>1412.93858</v>
      </c>
      <c r="AA22" s="25">
        <v>291.682213</v>
      </c>
      <c r="AB22" s="25">
        <v>855</v>
      </c>
      <c r="AC22" s="25">
        <v>2461</v>
      </c>
      <c r="AD22" s="25">
        <v>2369</v>
      </c>
      <c r="AE22" s="25">
        <v>12377342</v>
      </c>
      <c r="AF22" s="27">
        <v>9089.48893</v>
      </c>
      <c r="AG22" s="28">
        <v>2269.83769</v>
      </c>
      <c r="AH22" s="28">
        <v>4954</v>
      </c>
      <c r="AI22" s="28">
        <v>16524</v>
      </c>
      <c r="AJ22" s="28">
        <v>14470</v>
      </c>
      <c r="AK22" s="28">
        <v>79623923</v>
      </c>
      <c r="AL22" s="30">
        <v>14975.7866</v>
      </c>
      <c r="AM22" s="31">
        <v>3149.19701</v>
      </c>
      <c r="AN22" s="31">
        <v>9265</v>
      </c>
      <c r="AO22" s="31">
        <v>24466</v>
      </c>
      <c r="AP22" s="31">
        <v>24466</v>
      </c>
      <c r="AQ22" s="31">
        <v>131187891</v>
      </c>
      <c r="AR22" s="15">
        <v>4437.44452</v>
      </c>
      <c r="AS22" s="16">
        <v>1016.02169</v>
      </c>
      <c r="AT22" s="16">
        <v>2449</v>
      </c>
      <c r="AU22" s="16">
        <v>7409</v>
      </c>
      <c r="AV22" s="16">
        <v>6904</v>
      </c>
      <c r="AW22" s="16">
        <v>38872014</v>
      </c>
      <c r="BC22" s="35"/>
      <c r="BD22" s="3"/>
    </row>
    <row r="23" spans="1:56" ht="15">
      <c r="A23" s="5">
        <v>2031</v>
      </c>
      <c r="B23" s="33">
        <v>1189.03242</v>
      </c>
      <c r="C23" s="4">
        <v>305.222295</v>
      </c>
      <c r="D23" s="4">
        <v>531</v>
      </c>
      <c r="E23" s="4">
        <v>2183</v>
      </c>
      <c r="F23" s="4">
        <v>1968</v>
      </c>
      <c r="G23" s="4">
        <v>10415924</v>
      </c>
      <c r="H23" s="15">
        <v>18539.0392</v>
      </c>
      <c r="I23" s="16">
        <v>4767.93805</v>
      </c>
      <c r="J23" s="16">
        <v>10016</v>
      </c>
      <c r="K23" s="16">
        <v>34435</v>
      </c>
      <c r="L23" s="16">
        <v>33575</v>
      </c>
      <c r="M23" s="16">
        <v>162401983</v>
      </c>
      <c r="N23" s="18">
        <v>2079.38961</v>
      </c>
      <c r="O23" s="19">
        <v>486.167214</v>
      </c>
      <c r="P23" s="19">
        <v>865</v>
      </c>
      <c r="Q23" s="19">
        <v>3854</v>
      </c>
      <c r="R23" s="19">
        <v>3516</v>
      </c>
      <c r="S23" s="19">
        <v>18215453</v>
      </c>
      <c r="T23" s="21">
        <v>1773.7411</v>
      </c>
      <c r="U23" s="22">
        <v>237.514745</v>
      </c>
      <c r="V23" s="22">
        <v>1266</v>
      </c>
      <c r="W23" s="22">
        <v>2660</v>
      </c>
      <c r="X23" s="22">
        <v>2403</v>
      </c>
      <c r="Y23" s="22">
        <v>15537972</v>
      </c>
      <c r="Z23" s="24">
        <v>1420.05457</v>
      </c>
      <c r="AA23" s="25">
        <v>292.983795</v>
      </c>
      <c r="AB23" s="25">
        <v>876</v>
      </c>
      <c r="AC23" s="25">
        <v>2485</v>
      </c>
      <c r="AD23" s="25">
        <v>2378</v>
      </c>
      <c r="AE23" s="25">
        <v>12439678</v>
      </c>
      <c r="AF23" s="27">
        <v>9286.35879</v>
      </c>
      <c r="AG23" s="28">
        <v>2298.36906</v>
      </c>
      <c r="AH23" s="28">
        <v>4924</v>
      </c>
      <c r="AI23" s="28">
        <v>16836</v>
      </c>
      <c r="AJ23" s="28">
        <v>15334</v>
      </c>
      <c r="AK23" s="28">
        <v>81348503</v>
      </c>
      <c r="AL23" s="30">
        <v>15243.4491</v>
      </c>
      <c r="AM23" s="31">
        <v>3141.0824</v>
      </c>
      <c r="AN23" s="31">
        <v>9212</v>
      </c>
      <c r="AO23" s="31">
        <v>25901</v>
      </c>
      <c r="AP23" s="31">
        <v>23694</v>
      </c>
      <c r="AQ23" s="31">
        <v>133532614</v>
      </c>
      <c r="AR23" s="15">
        <v>4548.92683</v>
      </c>
      <c r="AS23" s="16">
        <v>1035.18746</v>
      </c>
      <c r="AT23" s="16">
        <v>2151</v>
      </c>
      <c r="AU23" s="16">
        <v>7536</v>
      </c>
      <c r="AV23" s="16">
        <v>7185</v>
      </c>
      <c r="AW23" s="16">
        <v>39848599</v>
      </c>
      <c r="BC23" s="35"/>
      <c r="BD23" s="3"/>
    </row>
    <row r="24" ht="15">
      <c r="F24" s="34"/>
    </row>
    <row r="26" ht="15">
      <c r="A26" s="1" t="s">
        <v>4</v>
      </c>
    </row>
    <row r="27" spans="1:2" s="1" customFormat="1" ht="15">
      <c r="A27" s="6" t="s">
        <v>5</v>
      </c>
      <c r="B27" s="1" t="s">
        <v>15</v>
      </c>
    </row>
    <row r="28" spans="1:2" s="1" customFormat="1" ht="15">
      <c r="A28" s="6" t="s">
        <v>6</v>
      </c>
      <c r="B28" s="41" t="s">
        <v>67</v>
      </c>
    </row>
    <row r="29" spans="1:2" s="35" customFormat="1" ht="15">
      <c r="A29" s="6" t="s">
        <v>12</v>
      </c>
      <c r="B29" s="35" t="s">
        <v>44</v>
      </c>
    </row>
    <row r="30" spans="1:2" ht="15">
      <c r="A30" s="6" t="s">
        <v>13</v>
      </c>
      <c r="B30" s="41" t="s">
        <v>72</v>
      </c>
    </row>
    <row r="31" spans="1:2" ht="15">
      <c r="A31" s="6" t="s">
        <v>14</v>
      </c>
      <c r="B31" s="41" t="s">
        <v>87</v>
      </c>
    </row>
    <row r="32" spans="1:2" ht="15">
      <c r="A32" s="6" t="s">
        <v>16</v>
      </c>
      <c r="B32" s="41" t="s">
        <v>73</v>
      </c>
    </row>
    <row r="33" spans="1:2" ht="15">
      <c r="A33" s="6" t="s">
        <v>17</v>
      </c>
      <c r="B33" s="41" t="s">
        <v>74</v>
      </c>
    </row>
    <row r="34" spans="1:2" s="35" customFormat="1" ht="15">
      <c r="A34" s="6" t="s">
        <v>18</v>
      </c>
      <c r="B34" s="41" t="s">
        <v>75</v>
      </c>
    </row>
    <row r="35" spans="1:2" ht="15">
      <c r="A35" s="6" t="s">
        <v>19</v>
      </c>
      <c r="B35" s="41" t="s">
        <v>62</v>
      </c>
    </row>
    <row r="36" spans="1:5" s="41" customFormat="1" ht="15">
      <c r="A36" s="51" t="s">
        <v>21</v>
      </c>
      <c r="B36" s="52" t="s">
        <v>57</v>
      </c>
      <c r="C36" s="53"/>
      <c r="D36" s="53"/>
      <c r="E36" s="53"/>
    </row>
    <row r="37" spans="1:2" ht="15">
      <c r="A37" s="6" t="s">
        <v>56</v>
      </c>
      <c r="B37" s="2" t="s">
        <v>22</v>
      </c>
    </row>
  </sheetData>
  <sheetProtection/>
  <mergeCells count="8">
    <mergeCell ref="AL1:AQ1"/>
    <mergeCell ref="AR1:AW1"/>
    <mergeCell ref="A1:G1"/>
    <mergeCell ref="H1:M1"/>
    <mergeCell ref="N1:S1"/>
    <mergeCell ref="T1:Y1"/>
    <mergeCell ref="Z1:AE1"/>
    <mergeCell ref="AF1:AK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50.421875" style="0" bestFit="1" customWidth="1"/>
  </cols>
  <sheetData>
    <row r="1" spans="2:4" s="41" customFormat="1" ht="15">
      <c r="B1" s="55" t="s">
        <v>60</v>
      </c>
      <c r="D1" s="41" t="s">
        <v>81</v>
      </c>
    </row>
    <row r="2" spans="1:9" ht="15">
      <c r="A2" s="54" t="s">
        <v>20</v>
      </c>
      <c r="B2" s="55" t="s">
        <v>77</v>
      </c>
      <c r="I2" s="41"/>
    </row>
    <row r="3" spans="1:2" ht="15">
      <c r="A3" s="42">
        <v>1990</v>
      </c>
      <c r="B3" s="43">
        <v>6308</v>
      </c>
    </row>
    <row r="4" spans="1:3" ht="15">
      <c r="A4" s="42">
        <v>1991</v>
      </c>
      <c r="B4" s="43">
        <v>6332</v>
      </c>
      <c r="C4" s="41"/>
    </row>
    <row r="5" spans="1:3" ht="15">
      <c r="A5" s="42">
        <v>1992</v>
      </c>
      <c r="B5" s="43">
        <v>6472</v>
      </c>
      <c r="C5" s="41"/>
    </row>
    <row r="6" spans="1:3" ht="15">
      <c r="A6" s="42">
        <v>1993</v>
      </c>
      <c r="B6" s="43">
        <v>6698</v>
      </c>
      <c r="C6" s="41"/>
    </row>
    <row r="7" spans="1:3" ht="15">
      <c r="A7" s="42">
        <v>1994</v>
      </c>
      <c r="B7" s="43">
        <v>6957</v>
      </c>
      <c r="C7" s="41"/>
    </row>
    <row r="8" spans="1:3" ht="15">
      <c r="A8" s="42">
        <v>1995</v>
      </c>
      <c r="B8" s="43">
        <v>7184</v>
      </c>
      <c r="C8" s="41"/>
    </row>
    <row r="9" spans="1:3" ht="15">
      <c r="A9" s="42">
        <v>1996</v>
      </c>
      <c r="B9" s="43">
        <v>7440</v>
      </c>
      <c r="C9" s="41"/>
    </row>
    <row r="10" spans="1:3" ht="15">
      <c r="A10" s="42">
        <v>1997</v>
      </c>
      <c r="B10" s="43">
        <v>7796</v>
      </c>
      <c r="C10" s="41"/>
    </row>
    <row r="11" spans="1:11" ht="15">
      <c r="A11" s="42">
        <v>1998</v>
      </c>
      <c r="B11" s="43">
        <v>8046</v>
      </c>
      <c r="C11" s="41"/>
      <c r="K11" s="41"/>
    </row>
    <row r="12" spans="1:3" ht="15">
      <c r="A12" s="42">
        <v>1999</v>
      </c>
      <c r="B12" s="43">
        <v>8278</v>
      </c>
      <c r="C12" s="41"/>
    </row>
    <row r="13" spans="1:3" ht="15">
      <c r="A13" s="42">
        <v>2000</v>
      </c>
      <c r="B13" s="43">
        <v>8495</v>
      </c>
      <c r="C13" s="41"/>
    </row>
    <row r="14" spans="1:3" ht="15">
      <c r="A14" s="42">
        <v>2001</v>
      </c>
      <c r="B14" s="43">
        <v>8468</v>
      </c>
      <c r="C14" s="41"/>
    </row>
    <row r="15" spans="1:3" ht="15">
      <c r="A15" s="42">
        <v>2002</v>
      </c>
      <c r="B15" s="43">
        <v>8361</v>
      </c>
      <c r="C15" s="41"/>
    </row>
    <row r="16" spans="1:3" ht="15">
      <c r="A16" s="42">
        <v>2003</v>
      </c>
      <c r="B16" s="43">
        <v>8387</v>
      </c>
      <c r="C16" s="41"/>
    </row>
    <row r="17" spans="1:3" ht="15">
      <c r="A17" s="42">
        <v>2004</v>
      </c>
      <c r="B17" s="43">
        <v>8561</v>
      </c>
      <c r="C17" s="41"/>
    </row>
    <row r="18" spans="1:3" ht="15">
      <c r="A18" s="42">
        <v>2005</v>
      </c>
      <c r="B18" s="43">
        <v>8836</v>
      </c>
      <c r="C18" s="41"/>
    </row>
    <row r="19" spans="1:3" ht="15">
      <c r="A19" s="42">
        <v>2006</v>
      </c>
      <c r="B19" s="43">
        <v>9135</v>
      </c>
      <c r="C19" s="41"/>
    </row>
    <row r="20" spans="1:3" ht="15">
      <c r="A20" s="42">
        <v>2007</v>
      </c>
      <c r="B20" s="43">
        <v>9457</v>
      </c>
      <c r="C20" s="41"/>
    </row>
    <row r="21" spans="1:3" ht="15">
      <c r="A21" s="42">
        <v>2008</v>
      </c>
      <c r="B21" s="43">
        <v>9402</v>
      </c>
      <c r="C21" s="41"/>
    </row>
    <row r="22" spans="1:3" ht="15">
      <c r="A22" s="42">
        <v>2009</v>
      </c>
      <c r="B22" s="43">
        <v>9162</v>
      </c>
      <c r="C22" s="41"/>
    </row>
    <row r="23" spans="1:3" ht="15">
      <c r="A23" s="42">
        <v>2010</v>
      </c>
      <c r="B23" s="43">
        <v>9377</v>
      </c>
      <c r="C23" s="41"/>
    </row>
    <row r="24" spans="1:3" ht="15">
      <c r="A24" s="42">
        <v>2011</v>
      </c>
      <c r="B24" s="43">
        <v>9697</v>
      </c>
      <c r="C24" s="41"/>
    </row>
    <row r="25" spans="1:3" ht="15">
      <c r="A25" s="42">
        <v>2012</v>
      </c>
      <c r="B25" s="43">
        <v>10004</v>
      </c>
      <c r="C25" s="41"/>
    </row>
    <row r="26" spans="1:3" ht="15">
      <c r="A26" s="42">
        <v>2013</v>
      </c>
      <c r="B26" s="43">
        <v>10348</v>
      </c>
      <c r="C26" s="41"/>
    </row>
    <row r="27" spans="1:3" ht="15">
      <c r="A27" s="42">
        <v>2014</v>
      </c>
      <c r="B27" s="43">
        <v>10700</v>
      </c>
      <c r="C27" s="41"/>
    </row>
    <row r="28" spans="1:3" ht="15">
      <c r="A28" s="42">
        <v>2015</v>
      </c>
      <c r="B28" s="43">
        <v>10962</v>
      </c>
      <c r="C28" s="41"/>
    </row>
    <row r="29" spans="1:3" ht="15">
      <c r="A29" s="42">
        <v>2016</v>
      </c>
      <c r="B29" s="43">
        <v>11182</v>
      </c>
      <c r="C29" s="41"/>
    </row>
    <row r="30" spans="1:3" ht="15">
      <c r="A30" s="42">
        <v>2017</v>
      </c>
      <c r="B30" s="43">
        <v>11381</v>
      </c>
      <c r="C30" s="41"/>
    </row>
    <row r="31" spans="1:3" ht="15">
      <c r="A31" s="42">
        <v>2018</v>
      </c>
      <c r="B31" s="43">
        <v>11574</v>
      </c>
      <c r="C31" s="41"/>
    </row>
    <row r="32" spans="1:3" ht="15">
      <c r="A32" s="42">
        <v>2019</v>
      </c>
      <c r="B32" s="43">
        <v>11752</v>
      </c>
      <c r="C32" s="41"/>
    </row>
    <row r="33" spans="1:3" ht="15">
      <c r="A33" s="42">
        <v>2020</v>
      </c>
      <c r="B33" s="43">
        <v>11933</v>
      </c>
      <c r="C33" s="41"/>
    </row>
    <row r="34" spans="1:3" ht="15">
      <c r="A34" s="42">
        <v>2021</v>
      </c>
      <c r="B34" s="43">
        <v>12119</v>
      </c>
      <c r="C34" s="41"/>
    </row>
    <row r="35" spans="1:3" ht="15">
      <c r="A35" s="42">
        <v>2022</v>
      </c>
      <c r="B35" s="43">
        <v>12286</v>
      </c>
      <c r="C35" s="41"/>
    </row>
    <row r="36" spans="1:3" ht="15">
      <c r="A36" s="42">
        <v>2023</v>
      </c>
      <c r="B36" s="43">
        <v>12452</v>
      </c>
      <c r="C36" s="41"/>
    </row>
    <row r="37" spans="1:3" ht="15">
      <c r="A37" s="42">
        <v>2024</v>
      </c>
      <c r="B37" s="43">
        <v>12615</v>
      </c>
      <c r="C37" s="41"/>
    </row>
    <row r="38" spans="1:3" ht="15">
      <c r="A38" s="42">
        <v>2025</v>
      </c>
      <c r="B38" s="43">
        <v>12782</v>
      </c>
      <c r="C38" s="41"/>
    </row>
    <row r="39" spans="1:3" ht="15">
      <c r="A39" s="42">
        <v>2026</v>
      </c>
      <c r="B39" s="43">
        <v>12959</v>
      </c>
      <c r="C39" s="41"/>
    </row>
    <row r="40" spans="1:3" ht="15">
      <c r="A40" s="42">
        <v>2027</v>
      </c>
      <c r="B40" s="43">
        <v>13146</v>
      </c>
      <c r="C40" s="41"/>
    </row>
    <row r="41" spans="1:3" ht="15">
      <c r="A41" s="42">
        <v>2028</v>
      </c>
      <c r="B41" s="43">
        <v>13337</v>
      </c>
      <c r="C41" s="41"/>
    </row>
    <row r="42" spans="1:3" ht="15">
      <c r="A42" s="42">
        <v>2029</v>
      </c>
      <c r="B42" s="43">
        <v>13531</v>
      </c>
      <c r="C42" s="41"/>
    </row>
    <row r="43" spans="1:3" ht="15">
      <c r="A43" s="42">
        <v>2030</v>
      </c>
      <c r="B43" s="43">
        <v>13742</v>
      </c>
      <c r="C43" s="41"/>
    </row>
    <row r="44" spans="1:3" ht="15">
      <c r="A44" s="42">
        <v>2031</v>
      </c>
      <c r="B44" s="43">
        <v>13973</v>
      </c>
      <c r="C44" s="4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46" sqref="P4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Energy Reliability Council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copheim</dc:creator>
  <cp:keywords/>
  <dc:description/>
  <cp:lastModifiedBy>sschneider</cp:lastModifiedBy>
  <dcterms:created xsi:type="dcterms:W3CDTF">2011-03-11T13:40:42Z</dcterms:created>
  <dcterms:modified xsi:type="dcterms:W3CDTF">2011-04-21T19:05:48Z</dcterms:modified>
  <cp:category/>
  <cp:version/>
  <cp:contentType/>
  <cp:contentStatus/>
</cp:coreProperties>
</file>