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Begin" sheetId="1" r:id="rId1"/>
    <sheet name="Load Cat" sheetId="2" r:id="rId2"/>
    <sheet name="Finish" sheetId="3" r:id="rId3"/>
  </sheets>
  <definedNames/>
  <calcPr fullCalcOnLoad="1"/>
</workbook>
</file>

<file path=xl/sharedStrings.xml><?xml version="1.0" encoding="utf-8"?>
<sst xmlns="http://schemas.openxmlformats.org/spreadsheetml/2006/main" count="41" uniqueCount="36">
  <si>
    <t>LTOTUFE_U1</t>
  </si>
  <si>
    <t>GTOTUFE_U1</t>
  </si>
  <si>
    <t>TOTUFE_U1</t>
  </si>
  <si>
    <t>LNIDRTL_U1</t>
  </si>
  <si>
    <t>LIDRTL_U1</t>
  </si>
  <si>
    <t>LTRANSTL_U1</t>
  </si>
  <si>
    <t>LTNOIETL_U1</t>
  </si>
  <si>
    <t>Weight</t>
  </si>
  <si>
    <t>Profiled Data</t>
  </si>
  <si>
    <t>Distribtion Voltage IDR</t>
  </si>
  <si>
    <t>Transm Voltage IDR</t>
  </si>
  <si>
    <t>NOIE IDR</t>
  </si>
  <si>
    <t>Cut Name</t>
  </si>
  <si>
    <t>Adjusted Load for Profiled Data</t>
  </si>
  <si>
    <t>Adjusted Load for Distribtion Voltage IDR</t>
  </si>
  <si>
    <t>Adjusted Load for Transm Voltage IDR</t>
  </si>
  <si>
    <t>Adjusted Load for NOIE IDR</t>
  </si>
  <si>
    <t>Total</t>
  </si>
  <si>
    <t xml:space="preserve">    Type</t>
  </si>
  <si>
    <t>% (factor) to Profiled Data</t>
  </si>
  <si>
    <t>% (factor) to Distribtion Voltage IDR</t>
  </si>
  <si>
    <t>% (factor) to Transm Voltage IDR</t>
  </si>
  <si>
    <t>% (factor) to NOIE IDR</t>
  </si>
  <si>
    <t>Raw UFE toProfiled Data</t>
  </si>
  <si>
    <t>Raw UFE toDistribtion Voltage IDR</t>
  </si>
  <si>
    <t>Raw UFE toTransm Voltage IDR</t>
  </si>
  <si>
    <t>Raw UFE toNOIE IDR</t>
  </si>
  <si>
    <t>ChkTotal</t>
  </si>
  <si>
    <t>Raw UFE toProfiled Data (from Tab "Load Cat")</t>
  </si>
  <si>
    <t>Operating Date</t>
  </si>
  <si>
    <t>LSEGTL_09_Q_RESLOWR_COAST_NIDR_NWS_NOTOU_D_U1_LZ_NORTH_99_US</t>
  </si>
  <si>
    <t>Total UFE to allocate among all non-exempt LSEGTL load segments</t>
  </si>
  <si>
    <t>OpDate</t>
  </si>
  <si>
    <t>Percent of LSEGTL cut to Total category (Row 4 / Row 5)</t>
  </si>
  <si>
    <t>Portion of UFE to add to LSEGTL cut above (Row 6 * Row 2)</t>
  </si>
  <si>
    <r>
      <t>LSEGUFE</t>
    </r>
    <r>
      <rPr>
        <sz val="10"/>
        <rFont val="Arial"/>
        <family val="0"/>
      </rPr>
      <t>_09_Q_RESLOWR_COAST_NIDR_NWS_NOTOU_D_U1_LZ_NORTH_99_US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</si>
</sst>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s>
  <fonts count="38">
    <font>
      <sz val="10"/>
      <name val="Arial"/>
      <family val="0"/>
    </font>
    <font>
      <b/>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4">
    <xf numFmtId="0" fontId="0" fillId="0" borderId="0" xfId="0" applyAlignment="1">
      <alignment/>
    </xf>
    <xf numFmtId="20" fontId="0" fillId="0" borderId="10" xfId="0" applyNumberFormat="1" applyBorder="1" applyAlignment="1">
      <alignment/>
    </xf>
    <xf numFmtId="14" fontId="0" fillId="0" borderId="0" xfId="0" applyNumberFormat="1" applyAlignment="1">
      <alignment/>
    </xf>
    <xf numFmtId="49" fontId="0" fillId="33" borderId="0" xfId="0" applyNumberFormat="1" applyFill="1" applyAlignment="1">
      <alignment/>
    </xf>
    <xf numFmtId="14" fontId="0" fillId="33" borderId="0" xfId="0" applyNumberFormat="1" applyFill="1" applyAlignment="1">
      <alignment/>
    </xf>
    <xf numFmtId="0" fontId="0" fillId="33" borderId="0" xfId="0" applyFill="1" applyAlignment="1">
      <alignment/>
    </xf>
    <xf numFmtId="49" fontId="0" fillId="33" borderId="10" xfId="0" applyNumberFormat="1" applyFill="1" applyBorder="1" applyAlignment="1">
      <alignment/>
    </xf>
    <xf numFmtId="14" fontId="0" fillId="33" borderId="10" xfId="0" applyNumberFormat="1" applyFill="1" applyBorder="1" applyAlignment="1">
      <alignment/>
    </xf>
    <xf numFmtId="0" fontId="0" fillId="33" borderId="10" xfId="0" applyFill="1" applyBorder="1" applyAlignment="1">
      <alignment/>
    </xf>
    <xf numFmtId="0" fontId="0" fillId="34" borderId="0" xfId="0" applyFill="1" applyAlignment="1">
      <alignment/>
    </xf>
    <xf numFmtId="49" fontId="0" fillId="34" borderId="10" xfId="0" applyNumberFormat="1" applyFill="1" applyBorder="1" applyAlignment="1">
      <alignment/>
    </xf>
    <xf numFmtId="14" fontId="0" fillId="34" borderId="10" xfId="0" applyNumberFormat="1" applyFill="1" applyBorder="1" applyAlignment="1">
      <alignment/>
    </xf>
    <xf numFmtId="0" fontId="0" fillId="34" borderId="10" xfId="0" applyFill="1" applyBorder="1" applyAlignment="1">
      <alignment/>
    </xf>
    <xf numFmtId="49" fontId="0" fillId="35" borderId="0" xfId="0" applyNumberFormat="1" applyFill="1" applyAlignment="1">
      <alignment/>
    </xf>
    <xf numFmtId="14" fontId="0" fillId="35" borderId="0" xfId="0" applyNumberFormat="1" applyFill="1" applyAlignment="1">
      <alignment/>
    </xf>
    <xf numFmtId="0" fontId="0" fillId="35" borderId="0" xfId="0" applyFill="1" applyAlignment="1">
      <alignment/>
    </xf>
    <xf numFmtId="49" fontId="0" fillId="36" borderId="0" xfId="0" applyNumberFormat="1" applyFill="1" applyAlignment="1">
      <alignment/>
    </xf>
    <xf numFmtId="14" fontId="0" fillId="36" borderId="0" xfId="0" applyNumberFormat="1" applyFill="1" applyAlignment="1">
      <alignment/>
    </xf>
    <xf numFmtId="0" fontId="0" fillId="36" borderId="0" xfId="0" applyFill="1" applyAlignment="1">
      <alignment/>
    </xf>
    <xf numFmtId="49" fontId="0" fillId="37" borderId="0" xfId="0" applyNumberFormat="1" applyFill="1" applyAlignment="1">
      <alignment/>
    </xf>
    <xf numFmtId="14" fontId="0" fillId="37" borderId="0" xfId="0" applyNumberFormat="1" applyFill="1" applyAlignment="1">
      <alignment/>
    </xf>
    <xf numFmtId="0" fontId="0" fillId="37" borderId="0" xfId="0" applyFill="1" applyAlignment="1">
      <alignment/>
    </xf>
    <xf numFmtId="0" fontId="1" fillId="0" borderId="0" xfId="0" applyFont="1" applyAlignment="1">
      <alignment/>
    </xf>
    <xf numFmtId="20" fontId="1" fillId="0" borderId="0" xfId="0" applyNumberFormat="1" applyFont="1" applyAlignment="1">
      <alignment/>
    </xf>
    <xf numFmtId="0" fontId="0" fillId="38" borderId="0" xfId="0" applyFont="1" applyFill="1" applyAlignment="1">
      <alignment horizontal="center"/>
    </xf>
    <xf numFmtId="0" fontId="0" fillId="34"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14" fontId="0" fillId="35" borderId="13" xfId="0" applyNumberFormat="1" applyFill="1" applyBorder="1" applyAlignment="1">
      <alignment/>
    </xf>
    <xf numFmtId="165" fontId="0" fillId="0" borderId="0" xfId="0" applyNumberFormat="1" applyAlignment="1">
      <alignment/>
    </xf>
    <xf numFmtId="0" fontId="2" fillId="0" borderId="0" xfId="0" applyFont="1" applyAlignment="1">
      <alignment/>
    </xf>
    <xf numFmtId="0" fontId="0" fillId="0" borderId="0" xfId="0" applyFont="1" applyAlignment="1">
      <alignment/>
    </xf>
    <xf numFmtId="46"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15</xdr:col>
      <xdr:colOff>276225</xdr:colOff>
      <xdr:row>3</xdr:row>
      <xdr:rowOff>133350</xdr:rowOff>
    </xdr:to>
    <xdr:sp>
      <xdr:nvSpPr>
        <xdr:cNvPr id="1" name="Text Box 1"/>
        <xdr:cNvSpPr txBox="1">
          <a:spLocks noChangeArrowheads="1"/>
        </xdr:cNvSpPr>
      </xdr:nvSpPr>
      <xdr:spPr>
        <a:xfrm>
          <a:off x="95250" y="104775"/>
          <a:ext cx="9525000" cy="5143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allocation of UFE begins with the Transmission Loss Adjusted Load cut shown below.  The interval load represented by this cut will have added to it, it's share of the total UFE, interval by interval.  This total UFE (TOTUFE_U1) is the difference between generation (GTOTUFE_U1) and load (LTOTUFE_U1).  If generation exceeds load, the UFE will be positive, and conversely, if load exceeds generation, the UFE will be negative.             Proceed to tab "Load Cat"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13</xdr:col>
      <xdr:colOff>209550</xdr:colOff>
      <xdr:row>8</xdr:row>
      <xdr:rowOff>28575</xdr:rowOff>
    </xdr:to>
    <xdr:sp>
      <xdr:nvSpPr>
        <xdr:cNvPr id="1" name="Text Box 1"/>
        <xdr:cNvSpPr txBox="1">
          <a:spLocks noChangeArrowheads="1"/>
        </xdr:cNvSpPr>
      </xdr:nvSpPr>
      <xdr:spPr>
        <a:xfrm>
          <a:off x="28575" y="47625"/>
          <a:ext cx="9067800" cy="12763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Since UFE can be attributed to many things (inaccuracies in loss factors, metering, estimation and profiling), it was agreed upon by the Market through Protocols to apply different weighting factors to the load categories that receive UFE. A higher weight is assigned to categories that would typically contribute the most inaccuracies. These categories are listed below.
</a:t>
          </a:r>
          <a:r>
            <a:rPr lang="en-US" cap="none" sz="1000" b="0" i="0" u="none" baseline="0">
              <a:solidFill>
                <a:srgbClr val="000000"/>
              </a:solidFill>
              <a:latin typeface="Arial"/>
              <a:ea typeface="Arial"/>
              <a:cs typeface="Arial"/>
            </a:rPr>
            <a:t>By taking each interval's value for each load category on rows 11 through 14, and multilying by its corresponding weight, we produce the adjusted (weighted) load for each category, shown on rows 16 through 19. These adjusted loads are used to calculate the portion of the total UFE to allocate to the load categories and is shown on rows 22 through 25. When we multiply these factors by the Total UFE, we produce the amount of UFE to allocate among the contributors in each category (rows 28-31).  In this example, we are dealing with Profiled Data, which is determined by the Profilecode indicating NIDR meter type so we will be allocating the UFE represented by row 28 to the LSGTL cut found on row 3 of Tab "Begin".             Proceed to Tab "Finish"</a:t>
          </a:r>
        </a:p>
      </xdr:txBody>
    </xdr:sp>
    <xdr:clientData/>
  </xdr:twoCellAnchor>
  <xdr:twoCellAnchor>
    <xdr:from>
      <xdr:col>3</xdr:col>
      <xdr:colOff>552450</xdr:colOff>
      <xdr:row>26</xdr:row>
      <xdr:rowOff>76200</xdr:rowOff>
    </xdr:from>
    <xdr:to>
      <xdr:col>3</xdr:col>
      <xdr:colOff>561975</xdr:colOff>
      <xdr:row>31</xdr:row>
      <xdr:rowOff>95250</xdr:rowOff>
    </xdr:to>
    <xdr:sp>
      <xdr:nvSpPr>
        <xdr:cNvPr id="2" name="Line 2"/>
        <xdr:cNvSpPr>
          <a:spLocks/>
        </xdr:cNvSpPr>
      </xdr:nvSpPr>
      <xdr:spPr>
        <a:xfrm>
          <a:off x="3257550" y="4000500"/>
          <a:ext cx="952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26</xdr:row>
      <xdr:rowOff>76200</xdr:rowOff>
    </xdr:from>
    <xdr:to>
      <xdr:col>3</xdr:col>
      <xdr:colOff>685800</xdr:colOff>
      <xdr:row>26</xdr:row>
      <xdr:rowOff>76200</xdr:rowOff>
    </xdr:to>
    <xdr:sp>
      <xdr:nvSpPr>
        <xdr:cNvPr id="3" name="Line 3"/>
        <xdr:cNvSpPr>
          <a:spLocks/>
        </xdr:cNvSpPr>
      </xdr:nvSpPr>
      <xdr:spPr>
        <a:xfrm>
          <a:off x="3267075" y="4000500"/>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31</xdr:row>
      <xdr:rowOff>85725</xdr:rowOff>
    </xdr:from>
    <xdr:to>
      <xdr:col>3</xdr:col>
      <xdr:colOff>695325</xdr:colOff>
      <xdr:row>31</xdr:row>
      <xdr:rowOff>85725</xdr:rowOff>
    </xdr:to>
    <xdr:sp>
      <xdr:nvSpPr>
        <xdr:cNvPr id="4" name="Line 5"/>
        <xdr:cNvSpPr>
          <a:spLocks/>
        </xdr:cNvSpPr>
      </xdr:nvSpPr>
      <xdr:spPr>
        <a:xfrm>
          <a:off x="3267075" y="48387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200025</xdr:colOff>
      <xdr:row>4</xdr:row>
      <xdr:rowOff>76200</xdr:rowOff>
    </xdr:to>
    <xdr:sp>
      <xdr:nvSpPr>
        <xdr:cNvPr id="1" name="Text Box 1"/>
        <xdr:cNvSpPr txBox="1">
          <a:spLocks noChangeArrowheads="1"/>
        </xdr:cNvSpPr>
      </xdr:nvSpPr>
      <xdr:spPr>
        <a:xfrm>
          <a:off x="66675" y="66675"/>
          <a:ext cx="10039350" cy="657225"/>
        </a:xfrm>
        <a:prstGeom prst="rect">
          <a:avLst/>
        </a:prstGeom>
        <a:solidFill>
          <a:srgbClr val="FF99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next step is to determine the load ratio share of the LSEGTL cut to the appropriate non-weighted UFE category (row 12).  Once this has been done, we can determine how much UFE needs to be added to this particular LSEGTL cut by multiplying the load ratio share of the LSEGTL cut by the UFE amount assigned to that particular load category (row 14).  The final step is adding the UFE amount to the LSEGTL value to arrive at the fully adjusted LSEGUFE cut (row 16).  As with other calculations, no rounding occurs during intermediate calculations.  Immediately prior to saving the final result, the interval values are rounded to six decimals.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6:DA14"/>
  <sheetViews>
    <sheetView tabSelected="1" zoomScalePageLayoutView="0" workbookViewId="0" topLeftCell="A1">
      <selection activeCell="Q1" sqref="Q1"/>
    </sheetView>
  </sheetViews>
  <sheetFormatPr defaultColWidth="9.140625" defaultRowHeight="12.75"/>
  <cols>
    <col min="8" max="8" width="7.7109375" style="0" customWidth="1"/>
    <col min="9" max="9" width="13.57421875" style="0" bestFit="1" customWidth="1"/>
  </cols>
  <sheetData>
    <row r="6" spans="9:105" ht="12.75">
      <c r="I6" s="32" t="s">
        <v>29</v>
      </c>
      <c r="J6" s="1">
        <v>0.010416666666666666</v>
      </c>
      <c r="K6" s="1">
        <v>0.020833333333333332</v>
      </c>
      <c r="L6" s="1">
        <v>0.03125</v>
      </c>
      <c r="M6" s="1">
        <v>0.041666666666666664</v>
      </c>
      <c r="N6" s="1">
        <v>0.052083333333333336</v>
      </c>
      <c r="O6" s="1">
        <v>0.0625</v>
      </c>
      <c r="P6" s="1">
        <v>0.07291666666666667</v>
      </c>
      <c r="Q6" s="1">
        <v>0.08333333333333333</v>
      </c>
      <c r="R6" s="1">
        <v>0.09375</v>
      </c>
      <c r="S6" s="1">
        <v>0.10416666666666667</v>
      </c>
      <c r="T6" s="1">
        <v>0.11458333333333333</v>
      </c>
      <c r="U6" s="1">
        <v>0.125</v>
      </c>
      <c r="V6" s="1">
        <v>0.13541666666666666</v>
      </c>
      <c r="W6" s="1">
        <v>0.14583333333333334</v>
      </c>
      <c r="X6" s="1">
        <v>0.15625</v>
      </c>
      <c r="Y6" s="1">
        <v>0.16666666666666666</v>
      </c>
      <c r="Z6" s="1">
        <v>0.17708333333333334</v>
      </c>
      <c r="AA6" s="1">
        <v>0.1875</v>
      </c>
      <c r="AB6" s="1">
        <v>0.19791666666666666</v>
      </c>
      <c r="AC6" s="1">
        <v>0.20833333333333334</v>
      </c>
      <c r="AD6" s="1">
        <v>0.21875</v>
      </c>
      <c r="AE6" s="1">
        <v>0.22916666666666666</v>
      </c>
      <c r="AF6" s="1">
        <v>0.23958333333333334</v>
      </c>
      <c r="AG6" s="1">
        <v>0.25</v>
      </c>
      <c r="AH6" s="1">
        <v>0.2604166666666667</v>
      </c>
      <c r="AI6" s="1">
        <v>0.2708333333333333</v>
      </c>
      <c r="AJ6" s="1">
        <v>0.28125</v>
      </c>
      <c r="AK6" s="1">
        <v>0.2916666666666667</v>
      </c>
      <c r="AL6" s="1">
        <v>0.3020833333333333</v>
      </c>
      <c r="AM6" s="1">
        <v>0.3125</v>
      </c>
      <c r="AN6" s="1">
        <v>0.3229166666666667</v>
      </c>
      <c r="AO6" s="1">
        <v>0.3333333333333333</v>
      </c>
      <c r="AP6" s="1">
        <v>0.34375</v>
      </c>
      <c r="AQ6" s="1">
        <v>0.3541666666666667</v>
      </c>
      <c r="AR6" s="1">
        <v>0.3645833333333333</v>
      </c>
      <c r="AS6" s="1">
        <v>0.375</v>
      </c>
      <c r="AT6" s="1">
        <v>0.3854166666666667</v>
      </c>
      <c r="AU6" s="1">
        <v>0.3958333333333333</v>
      </c>
      <c r="AV6" s="1">
        <v>0.40625</v>
      </c>
      <c r="AW6" s="1">
        <v>0.4166666666666667</v>
      </c>
      <c r="AX6" s="1">
        <v>0.4270833333333333</v>
      </c>
      <c r="AY6" s="1">
        <v>0.4375</v>
      </c>
      <c r="AZ6" s="1">
        <v>0.4479166666666667</v>
      </c>
      <c r="BA6" s="1">
        <v>0.4583333333333333</v>
      </c>
      <c r="BB6" s="1">
        <v>0.46875</v>
      </c>
      <c r="BC6" s="1">
        <v>0.4791666666666667</v>
      </c>
      <c r="BD6" s="1">
        <v>0.4895833333333333</v>
      </c>
      <c r="BE6" s="1">
        <v>0.5</v>
      </c>
      <c r="BF6" s="1">
        <v>0.5104166666666666</v>
      </c>
      <c r="BG6" s="1">
        <v>0.5208333333333334</v>
      </c>
      <c r="BH6" s="1">
        <v>0.53125</v>
      </c>
      <c r="BI6" s="1">
        <v>0.5416666666666666</v>
      </c>
      <c r="BJ6" s="1">
        <v>0.5520833333333334</v>
      </c>
      <c r="BK6" s="1">
        <v>0.5625</v>
      </c>
      <c r="BL6" s="1">
        <v>0.5729166666666666</v>
      </c>
      <c r="BM6" s="1">
        <v>0.5833333333333334</v>
      </c>
      <c r="BN6" s="1">
        <v>0.59375</v>
      </c>
      <c r="BO6" s="1">
        <v>0.6041666666666666</v>
      </c>
      <c r="BP6" s="1">
        <v>0.6145833333333334</v>
      </c>
      <c r="BQ6" s="1">
        <v>0.625</v>
      </c>
      <c r="BR6" s="1">
        <v>0.6354166666666666</v>
      </c>
      <c r="BS6" s="1">
        <v>0.6458333333333334</v>
      </c>
      <c r="BT6" s="1">
        <v>0.65625</v>
      </c>
      <c r="BU6" s="1">
        <v>0.6666666666666666</v>
      </c>
      <c r="BV6" s="1">
        <v>0.6770833333333334</v>
      </c>
      <c r="BW6" s="1">
        <v>0.6875</v>
      </c>
      <c r="BX6" s="1">
        <v>0.6979166666666666</v>
      </c>
      <c r="BY6" s="1">
        <v>0.7083333333333334</v>
      </c>
      <c r="BZ6" s="1">
        <v>0.71875</v>
      </c>
      <c r="CA6" s="1">
        <v>0.7291666666666666</v>
      </c>
      <c r="CB6" s="1">
        <v>0.7395833333333334</v>
      </c>
      <c r="CC6" s="1">
        <v>0.75</v>
      </c>
      <c r="CD6" s="1">
        <v>0.7604166666666666</v>
      </c>
      <c r="CE6" s="1">
        <v>0.7708333333333334</v>
      </c>
      <c r="CF6" s="1">
        <v>0.78125</v>
      </c>
      <c r="CG6" s="1">
        <v>0.7916666666666666</v>
      </c>
      <c r="CH6" s="1">
        <v>0.8020833333333334</v>
      </c>
      <c r="CI6" s="1">
        <v>0.8125</v>
      </c>
      <c r="CJ6" s="1">
        <v>0.8229166666666666</v>
      </c>
      <c r="CK6" s="1">
        <v>0.8333333333333334</v>
      </c>
      <c r="CL6" s="1">
        <v>0.84375</v>
      </c>
      <c r="CM6" s="1">
        <v>0.8541666666666666</v>
      </c>
      <c r="CN6" s="1">
        <v>0.8645833333333334</v>
      </c>
      <c r="CO6" s="1">
        <v>0.875</v>
      </c>
      <c r="CP6" s="1">
        <v>0.8854166666666666</v>
      </c>
      <c r="CQ6" s="1">
        <v>0.8958333333333334</v>
      </c>
      <c r="CR6" s="1">
        <v>0.90625</v>
      </c>
      <c r="CS6" s="1">
        <v>0.9166666666666666</v>
      </c>
      <c r="CT6" s="1">
        <v>0.9270833333333334</v>
      </c>
      <c r="CU6" s="1">
        <v>0.9375</v>
      </c>
      <c r="CV6" s="1">
        <v>0.9479166666666666</v>
      </c>
      <c r="CW6" s="1">
        <v>0.9583333333333334</v>
      </c>
      <c r="CX6" s="1">
        <v>0.96875</v>
      </c>
      <c r="CY6" s="1">
        <v>0.9791666666666666</v>
      </c>
      <c r="CZ6" s="1">
        <v>0.9895833333333334</v>
      </c>
      <c r="DA6" s="33">
        <v>1</v>
      </c>
    </row>
    <row r="7" spans="1:105" ht="12.75">
      <c r="A7" s="32" t="s">
        <v>30</v>
      </c>
      <c r="I7" s="2">
        <v>40664</v>
      </c>
      <c r="J7">
        <v>0.144</v>
      </c>
      <c r="K7">
        <v>0.1246</v>
      </c>
      <c r="L7">
        <v>0.1246</v>
      </c>
      <c r="M7">
        <v>0.1245</v>
      </c>
      <c r="N7">
        <v>0.1245</v>
      </c>
      <c r="O7">
        <v>0.1245</v>
      </c>
      <c r="P7">
        <v>0.1245</v>
      </c>
      <c r="Q7">
        <v>0.1244</v>
      </c>
      <c r="R7">
        <v>0.1244</v>
      </c>
      <c r="S7">
        <v>0.1244</v>
      </c>
      <c r="T7">
        <v>0.1244</v>
      </c>
      <c r="U7">
        <v>0.1244</v>
      </c>
      <c r="V7">
        <v>0.1244</v>
      </c>
      <c r="W7">
        <v>0.1244</v>
      </c>
      <c r="X7">
        <v>0.1243</v>
      </c>
      <c r="Y7">
        <v>0.1243</v>
      </c>
      <c r="Z7">
        <v>0.1243</v>
      </c>
      <c r="AA7">
        <v>0.1243</v>
      </c>
      <c r="AB7">
        <v>0.1243</v>
      </c>
      <c r="AC7">
        <v>0.1243</v>
      </c>
      <c r="AD7">
        <v>0.1244</v>
      </c>
      <c r="AE7">
        <v>0.1244</v>
      </c>
      <c r="AF7">
        <v>0.1244</v>
      </c>
      <c r="AG7">
        <v>0.1244</v>
      </c>
      <c r="AH7">
        <v>0.1244</v>
      </c>
      <c r="AI7">
        <v>0.1244</v>
      </c>
      <c r="AJ7">
        <v>0.1245</v>
      </c>
      <c r="AK7">
        <v>0.1245</v>
      </c>
      <c r="AL7">
        <v>0.1244</v>
      </c>
      <c r="AM7">
        <v>0.1244</v>
      </c>
      <c r="AN7">
        <v>0.1244</v>
      </c>
      <c r="AO7">
        <v>0.1243</v>
      </c>
      <c r="AP7">
        <v>0.1243</v>
      </c>
      <c r="AQ7">
        <v>0.1243</v>
      </c>
      <c r="AR7">
        <v>0.1243</v>
      </c>
      <c r="AS7">
        <v>0.1243</v>
      </c>
      <c r="AT7">
        <v>0.1243</v>
      </c>
      <c r="AU7">
        <v>0.1243</v>
      </c>
      <c r="AV7">
        <v>0.1243</v>
      </c>
      <c r="AW7">
        <v>0.1243</v>
      </c>
      <c r="AX7">
        <v>0.1243</v>
      </c>
      <c r="AY7">
        <v>0.1243</v>
      </c>
      <c r="AZ7">
        <v>0.1243</v>
      </c>
      <c r="BA7">
        <v>0.1243</v>
      </c>
      <c r="BB7">
        <v>0.1243</v>
      </c>
      <c r="BC7">
        <v>0.1244</v>
      </c>
      <c r="BD7">
        <v>0.1244</v>
      </c>
      <c r="BE7">
        <v>0.1244</v>
      </c>
      <c r="BF7">
        <v>0.1245</v>
      </c>
      <c r="BG7">
        <v>0.1245</v>
      </c>
      <c r="BH7">
        <v>0.1246</v>
      </c>
      <c r="BI7">
        <v>0.1246</v>
      </c>
      <c r="BJ7">
        <v>0.1246</v>
      </c>
      <c r="BK7">
        <v>0.1246</v>
      </c>
      <c r="BL7">
        <v>0.1247</v>
      </c>
      <c r="BM7">
        <v>0.1247</v>
      </c>
      <c r="BN7">
        <v>0.1247</v>
      </c>
      <c r="BO7">
        <v>0.1248</v>
      </c>
      <c r="BP7">
        <v>0.1248</v>
      </c>
      <c r="BQ7">
        <v>0.1248</v>
      </c>
      <c r="BR7">
        <v>0.1249</v>
      </c>
      <c r="BS7">
        <v>0.125</v>
      </c>
      <c r="BT7">
        <v>0.125</v>
      </c>
      <c r="BU7">
        <v>0.1251</v>
      </c>
      <c r="BV7">
        <v>0.125</v>
      </c>
      <c r="BW7">
        <v>0.1251</v>
      </c>
      <c r="BX7">
        <v>0.1251</v>
      </c>
      <c r="BY7">
        <v>0.1251</v>
      </c>
      <c r="BZ7">
        <v>0.1252</v>
      </c>
      <c r="CA7">
        <v>0.1253</v>
      </c>
      <c r="CB7">
        <v>0.1253</v>
      </c>
      <c r="CC7">
        <v>0.1253</v>
      </c>
      <c r="CD7">
        <v>0.1252</v>
      </c>
      <c r="CE7">
        <v>0.1252</v>
      </c>
      <c r="CF7">
        <v>0.1252</v>
      </c>
      <c r="CG7">
        <v>0.1252</v>
      </c>
      <c r="CH7">
        <v>0.1252</v>
      </c>
      <c r="CI7">
        <v>0.1252</v>
      </c>
      <c r="CJ7">
        <v>0.1252</v>
      </c>
      <c r="CK7">
        <v>0.1252</v>
      </c>
      <c r="CL7">
        <v>0.1252</v>
      </c>
      <c r="CM7">
        <v>0.1252</v>
      </c>
      <c r="CN7">
        <v>0.1252</v>
      </c>
      <c r="CO7">
        <v>0.1252</v>
      </c>
      <c r="CP7">
        <v>0.1252</v>
      </c>
      <c r="CQ7">
        <v>0.1251</v>
      </c>
      <c r="CR7">
        <v>0.125</v>
      </c>
      <c r="CS7">
        <v>0.125</v>
      </c>
      <c r="CT7">
        <v>0.125</v>
      </c>
      <c r="CU7">
        <v>0.1249</v>
      </c>
      <c r="CV7">
        <v>0.1248</v>
      </c>
      <c r="CW7">
        <v>0.1248</v>
      </c>
      <c r="CX7">
        <v>0.1248</v>
      </c>
      <c r="CY7">
        <v>0.1248</v>
      </c>
      <c r="CZ7">
        <v>0.1247</v>
      </c>
      <c r="DA7">
        <v>0.1247</v>
      </c>
    </row>
    <row r="10" spans="1:105" s="8" customFormat="1" ht="12.75">
      <c r="A10" s="6" t="s">
        <v>1</v>
      </c>
      <c r="B10" s="6"/>
      <c r="C10" s="6"/>
      <c r="D10" s="6"/>
      <c r="E10" s="6"/>
      <c r="F10" s="6"/>
      <c r="G10" s="6"/>
      <c r="H10" s="6"/>
      <c r="I10" s="7">
        <v>40664</v>
      </c>
      <c r="J10" s="8">
        <v>7458.0897</v>
      </c>
      <c r="K10" s="8">
        <v>7336.7491</v>
      </c>
      <c r="L10" s="8">
        <v>7200.5277</v>
      </c>
      <c r="M10" s="8">
        <v>7080.5783</v>
      </c>
      <c r="N10" s="8">
        <v>6968.1871</v>
      </c>
      <c r="O10" s="8">
        <v>6872.7236</v>
      </c>
      <c r="P10" s="8">
        <v>6784.1462</v>
      </c>
      <c r="Q10" s="8">
        <v>6724.3981</v>
      </c>
      <c r="R10" s="8">
        <v>6677.0726</v>
      </c>
      <c r="S10" s="8">
        <v>6593.9893</v>
      </c>
      <c r="T10" s="8">
        <v>6533.3218</v>
      </c>
      <c r="U10" s="8">
        <v>6485.621</v>
      </c>
      <c r="V10" s="8">
        <v>6441.3876</v>
      </c>
      <c r="W10" s="8">
        <v>6395.2934</v>
      </c>
      <c r="X10" s="8">
        <v>6355.0691</v>
      </c>
      <c r="Y10" s="8">
        <v>6335.9757</v>
      </c>
      <c r="Z10" s="8">
        <v>6307.2774</v>
      </c>
      <c r="AA10" s="8">
        <v>6279.553</v>
      </c>
      <c r="AB10" s="8">
        <v>6258.983</v>
      </c>
      <c r="AC10" s="8">
        <v>6232.5338</v>
      </c>
      <c r="AD10" s="8">
        <v>6270.0494</v>
      </c>
      <c r="AE10" s="8">
        <v>6281.44</v>
      </c>
      <c r="AF10" s="8">
        <v>6258.7568</v>
      </c>
      <c r="AG10" s="8">
        <v>6304.2279</v>
      </c>
      <c r="AH10" s="8">
        <v>6348.682</v>
      </c>
      <c r="AI10" s="8">
        <v>6380.2699</v>
      </c>
      <c r="AJ10" s="8">
        <v>6391.8781</v>
      </c>
      <c r="AK10" s="8">
        <v>6419.0987</v>
      </c>
      <c r="AL10" s="8">
        <v>6432.2554</v>
      </c>
      <c r="AM10" s="8">
        <v>6424.1736</v>
      </c>
      <c r="AN10" s="8">
        <v>6452.6999</v>
      </c>
      <c r="AO10" s="8">
        <v>6529.2962</v>
      </c>
      <c r="AP10" s="8">
        <v>6649.8277</v>
      </c>
      <c r="AQ10" s="8">
        <v>6797.0518</v>
      </c>
      <c r="AR10" s="8">
        <v>6924.6579</v>
      </c>
      <c r="AS10" s="8">
        <v>7052.0107</v>
      </c>
      <c r="AT10" s="8">
        <v>7192.6405</v>
      </c>
      <c r="AU10" s="8">
        <v>7352.0118</v>
      </c>
      <c r="AV10" s="8">
        <v>7472.9913</v>
      </c>
      <c r="AW10" s="8">
        <v>7587.9993</v>
      </c>
      <c r="AX10" s="8">
        <v>7698.2862</v>
      </c>
      <c r="AY10" s="8">
        <v>7817.6967</v>
      </c>
      <c r="AZ10" s="8">
        <v>7935.1591</v>
      </c>
      <c r="BA10" s="8">
        <v>8025.488</v>
      </c>
      <c r="BB10" s="8">
        <v>8125.6889</v>
      </c>
      <c r="BC10" s="8">
        <v>8229.271</v>
      </c>
      <c r="BD10" s="8">
        <v>8304.7158</v>
      </c>
      <c r="BE10" s="8">
        <v>8359.2042</v>
      </c>
      <c r="BF10" s="8">
        <v>8410.8152</v>
      </c>
      <c r="BG10" s="8">
        <v>8442.9955</v>
      </c>
      <c r="BH10" s="8">
        <v>8495.9844</v>
      </c>
      <c r="BI10" s="8">
        <v>8516.1345</v>
      </c>
      <c r="BJ10" s="8">
        <v>8527.4066</v>
      </c>
      <c r="BK10" s="8">
        <v>8545.7635</v>
      </c>
      <c r="BL10" s="8">
        <v>8572.4</v>
      </c>
      <c r="BM10" s="8">
        <v>8586.9745</v>
      </c>
      <c r="BN10" s="8">
        <v>8612.0268</v>
      </c>
      <c r="BO10" s="8">
        <v>8605.4733</v>
      </c>
      <c r="BP10" s="8">
        <v>8640.1409</v>
      </c>
      <c r="BQ10" s="8">
        <v>8656.7364</v>
      </c>
      <c r="BR10" s="8">
        <v>8684.2366</v>
      </c>
      <c r="BS10" s="8">
        <v>8690.4614</v>
      </c>
      <c r="BT10" s="8">
        <v>8755.6833</v>
      </c>
      <c r="BU10" s="8">
        <v>8789.0454</v>
      </c>
      <c r="BV10" s="8">
        <v>8783.4485</v>
      </c>
      <c r="BW10" s="8">
        <v>8780.7762</v>
      </c>
      <c r="BX10" s="8">
        <v>8747.6617</v>
      </c>
      <c r="BY10" s="8">
        <v>8733.7503</v>
      </c>
      <c r="BZ10" s="8">
        <v>8697.4158</v>
      </c>
      <c r="CA10" s="8">
        <v>8682.3829</v>
      </c>
      <c r="CB10" s="8">
        <v>8626.0314</v>
      </c>
      <c r="CC10" s="8">
        <v>8571.4511</v>
      </c>
      <c r="CD10" s="8">
        <v>8529.1057</v>
      </c>
      <c r="CE10" s="8">
        <v>8472.2782</v>
      </c>
      <c r="CF10" s="8">
        <v>8402.2282</v>
      </c>
      <c r="CG10" s="8">
        <v>8332.0232</v>
      </c>
      <c r="CH10" s="8">
        <v>8296.9453</v>
      </c>
      <c r="CI10" s="8">
        <v>8291.868</v>
      </c>
      <c r="CJ10" s="8">
        <v>8348.8349</v>
      </c>
      <c r="CK10" s="8">
        <v>8484.6524</v>
      </c>
      <c r="CL10" s="8">
        <v>8565.8819</v>
      </c>
      <c r="CM10" s="8">
        <v>8567.9674</v>
      </c>
      <c r="CN10" s="8">
        <v>8515.562</v>
      </c>
      <c r="CO10" s="8">
        <v>8452.2579</v>
      </c>
      <c r="CP10" s="8">
        <v>8334.2147</v>
      </c>
      <c r="CQ10" s="8">
        <v>8234.5314</v>
      </c>
      <c r="CR10" s="8">
        <v>8124.3498</v>
      </c>
      <c r="CS10" s="8">
        <v>7987.9956</v>
      </c>
      <c r="CT10" s="8">
        <v>7851.9135</v>
      </c>
      <c r="CU10" s="8">
        <v>7668.5222</v>
      </c>
      <c r="CV10" s="8">
        <v>7482.2976</v>
      </c>
      <c r="CW10" s="8">
        <v>7302.3105</v>
      </c>
      <c r="CX10" s="8">
        <v>7091.4841</v>
      </c>
      <c r="CY10" s="8">
        <v>6934.712</v>
      </c>
      <c r="CZ10" s="8">
        <v>6798.2666</v>
      </c>
      <c r="DA10" s="8">
        <v>6666.7989</v>
      </c>
    </row>
    <row r="11" spans="1:105" s="8" customFormat="1" ht="12.75">
      <c r="A11" s="6" t="s">
        <v>0</v>
      </c>
      <c r="B11" s="6"/>
      <c r="C11" s="6"/>
      <c r="D11" s="6"/>
      <c r="E11" s="6"/>
      <c r="F11" s="6"/>
      <c r="G11" s="6"/>
      <c r="H11" s="6"/>
      <c r="I11" s="7">
        <v>40664</v>
      </c>
      <c r="J11" s="8">
        <v>7253.5866</v>
      </c>
      <c r="K11" s="8">
        <v>7173.3339</v>
      </c>
      <c r="L11" s="8">
        <v>7092.2105</v>
      </c>
      <c r="M11" s="8">
        <v>6987.1718</v>
      </c>
      <c r="N11" s="8">
        <v>6902.292</v>
      </c>
      <c r="O11" s="8">
        <v>6830.6479</v>
      </c>
      <c r="P11" s="8">
        <v>6715.705</v>
      </c>
      <c r="Q11" s="8">
        <v>6683.826</v>
      </c>
      <c r="R11" s="8">
        <v>6658.888</v>
      </c>
      <c r="S11" s="8">
        <v>6591.2862</v>
      </c>
      <c r="T11" s="8">
        <v>6545.4014</v>
      </c>
      <c r="U11" s="8">
        <v>6492.8641</v>
      </c>
      <c r="V11" s="8">
        <v>6462.8497</v>
      </c>
      <c r="W11" s="8">
        <v>6412.7675</v>
      </c>
      <c r="X11" s="8">
        <v>6397.0389</v>
      </c>
      <c r="Y11" s="8">
        <v>6349.865</v>
      </c>
      <c r="Z11" s="8">
        <v>6335.2457</v>
      </c>
      <c r="AA11" s="8">
        <v>6350.1931</v>
      </c>
      <c r="AB11" s="8">
        <v>6342.5977</v>
      </c>
      <c r="AC11" s="8">
        <v>6342.7929</v>
      </c>
      <c r="AD11" s="8">
        <v>6356.6105</v>
      </c>
      <c r="AE11" s="8">
        <v>6395.2583</v>
      </c>
      <c r="AF11" s="8">
        <v>6368.8772</v>
      </c>
      <c r="AG11" s="8">
        <v>6445.3999</v>
      </c>
      <c r="AH11" s="8">
        <v>6478.5134</v>
      </c>
      <c r="AI11" s="8">
        <v>6504.6857</v>
      </c>
      <c r="AJ11" s="8">
        <v>6547.6996</v>
      </c>
      <c r="AK11" s="8">
        <v>6532.461</v>
      </c>
      <c r="AL11" s="8">
        <v>6517.7222</v>
      </c>
      <c r="AM11" s="8">
        <v>6489.9087</v>
      </c>
      <c r="AN11" s="8">
        <v>6496.0829</v>
      </c>
      <c r="AO11" s="8">
        <v>6538.3517</v>
      </c>
      <c r="AP11" s="8">
        <v>6633.8385</v>
      </c>
      <c r="AQ11" s="8">
        <v>6708.0972</v>
      </c>
      <c r="AR11" s="8">
        <v>6803.8102</v>
      </c>
      <c r="AS11" s="8">
        <v>6939.9187</v>
      </c>
      <c r="AT11" s="8">
        <v>7049.9469</v>
      </c>
      <c r="AU11" s="8">
        <v>7164.4132</v>
      </c>
      <c r="AV11" s="8">
        <v>7251.3192</v>
      </c>
      <c r="AW11" s="8">
        <v>7374.4685</v>
      </c>
      <c r="AX11" s="8">
        <v>7489.277</v>
      </c>
      <c r="AY11" s="8">
        <v>7589.1118</v>
      </c>
      <c r="AZ11" s="8">
        <v>7673.7799</v>
      </c>
      <c r="BA11" s="8">
        <v>7770.5629</v>
      </c>
      <c r="BB11" s="8">
        <v>7851.1171</v>
      </c>
      <c r="BC11" s="8">
        <v>7927.6015</v>
      </c>
      <c r="BD11" s="8">
        <v>7996.8419</v>
      </c>
      <c r="BE11" s="8">
        <v>8012.474</v>
      </c>
      <c r="BF11" s="8">
        <v>8055.5677</v>
      </c>
      <c r="BG11" s="8">
        <v>8124.8475</v>
      </c>
      <c r="BH11" s="8">
        <v>8163.4766</v>
      </c>
      <c r="BI11" s="8">
        <v>8172.5778</v>
      </c>
      <c r="BJ11" s="8">
        <v>8221.0014</v>
      </c>
      <c r="BK11" s="8">
        <v>8223.421</v>
      </c>
      <c r="BL11" s="8">
        <v>8265.0143</v>
      </c>
      <c r="BM11" s="8">
        <v>8303.8842</v>
      </c>
      <c r="BN11" s="8">
        <v>8331.2997</v>
      </c>
      <c r="BO11" s="8">
        <v>8351.8912</v>
      </c>
      <c r="BP11" s="8">
        <v>8392.7226</v>
      </c>
      <c r="BQ11" s="8">
        <v>8398.2535</v>
      </c>
      <c r="BR11" s="8">
        <v>8415.2151</v>
      </c>
      <c r="BS11" s="8">
        <v>8462.2934</v>
      </c>
      <c r="BT11" s="8">
        <v>8514.9986</v>
      </c>
      <c r="BU11" s="8">
        <v>8544.98</v>
      </c>
      <c r="BV11" s="8">
        <v>8568.5381</v>
      </c>
      <c r="BW11" s="8">
        <v>8577.4049</v>
      </c>
      <c r="BX11" s="8">
        <v>8597.2927</v>
      </c>
      <c r="BY11" s="8">
        <v>8591.3866</v>
      </c>
      <c r="BZ11" s="8">
        <v>8638.3778</v>
      </c>
      <c r="CA11" s="8">
        <v>8657.6553</v>
      </c>
      <c r="CB11" s="8">
        <v>8664.2784</v>
      </c>
      <c r="CC11" s="8">
        <v>8656.8324</v>
      </c>
      <c r="CD11" s="8">
        <v>8604.034</v>
      </c>
      <c r="CE11" s="8">
        <v>8586.9875</v>
      </c>
      <c r="CF11" s="8">
        <v>8543.9045</v>
      </c>
      <c r="CG11" s="8">
        <v>8543.0041</v>
      </c>
      <c r="CH11" s="8">
        <v>8540.3175</v>
      </c>
      <c r="CI11" s="8">
        <v>8538.4246</v>
      </c>
      <c r="CJ11" s="8">
        <v>8614.2327</v>
      </c>
      <c r="CK11" s="8">
        <v>8705.5602</v>
      </c>
      <c r="CL11" s="8">
        <v>8797.1582</v>
      </c>
      <c r="CM11" s="8">
        <v>8820.8125</v>
      </c>
      <c r="CN11" s="8">
        <v>8751.145</v>
      </c>
      <c r="CO11" s="8">
        <v>8677.0891</v>
      </c>
      <c r="CP11" s="8">
        <v>8586.5691</v>
      </c>
      <c r="CQ11" s="8">
        <v>8528.0047</v>
      </c>
      <c r="CR11" s="8">
        <v>8405.5666</v>
      </c>
      <c r="CS11" s="8">
        <v>8243.6439</v>
      </c>
      <c r="CT11" s="8">
        <v>8101.4234</v>
      </c>
      <c r="CU11" s="8">
        <v>7949.2499</v>
      </c>
      <c r="CV11" s="8">
        <v>7788.886</v>
      </c>
      <c r="CW11" s="8">
        <v>7626.5836</v>
      </c>
      <c r="CX11" s="8">
        <v>7420.2442</v>
      </c>
      <c r="CY11" s="8">
        <v>7236.2668</v>
      </c>
      <c r="CZ11" s="8">
        <v>7088.349</v>
      </c>
      <c r="DA11" s="8">
        <v>6933.4511</v>
      </c>
    </row>
    <row r="12" spans="1:105" ht="12.75">
      <c r="A12" s="32" t="s">
        <v>31</v>
      </c>
      <c r="J12">
        <f>J10-J11</f>
        <v>204.5031000000008</v>
      </c>
      <c r="K12">
        <f aca="true" t="shared" si="0" ref="K12:BV12">K10-K11</f>
        <v>163.41520000000037</v>
      </c>
      <c r="L12">
        <f t="shared" si="0"/>
        <v>108.3171999999995</v>
      </c>
      <c r="M12">
        <f t="shared" si="0"/>
        <v>93.40650000000005</v>
      </c>
      <c r="N12">
        <f t="shared" si="0"/>
        <v>65.89509999999973</v>
      </c>
      <c r="O12">
        <f t="shared" si="0"/>
        <v>42.075700000000325</v>
      </c>
      <c r="P12">
        <f t="shared" si="0"/>
        <v>68.44120000000021</v>
      </c>
      <c r="Q12">
        <f t="shared" si="0"/>
        <v>40.57210000000032</v>
      </c>
      <c r="R12">
        <f t="shared" si="0"/>
        <v>18.1846000000005</v>
      </c>
      <c r="S12">
        <f t="shared" si="0"/>
        <v>2.7031000000006316</v>
      </c>
      <c r="T12">
        <f t="shared" si="0"/>
        <v>-12.079600000000028</v>
      </c>
      <c r="U12">
        <f t="shared" si="0"/>
        <v>-7.243099999999686</v>
      </c>
      <c r="V12">
        <f t="shared" si="0"/>
        <v>-21.462099999999737</v>
      </c>
      <c r="W12">
        <f t="shared" si="0"/>
        <v>-17.474100000000362</v>
      </c>
      <c r="X12">
        <f t="shared" si="0"/>
        <v>-41.96979999999985</v>
      </c>
      <c r="Y12">
        <f t="shared" si="0"/>
        <v>-13.889299999999821</v>
      </c>
      <c r="Z12">
        <f t="shared" si="0"/>
        <v>-27.968300000000454</v>
      </c>
      <c r="AA12">
        <f t="shared" si="0"/>
        <v>-70.64010000000053</v>
      </c>
      <c r="AB12">
        <f t="shared" si="0"/>
        <v>-83.61470000000008</v>
      </c>
      <c r="AC12">
        <f t="shared" si="0"/>
        <v>-110.25910000000022</v>
      </c>
      <c r="AD12">
        <f t="shared" si="0"/>
        <v>-86.5610999999999</v>
      </c>
      <c r="AE12">
        <f t="shared" si="0"/>
        <v>-113.81830000000082</v>
      </c>
      <c r="AF12">
        <f t="shared" si="0"/>
        <v>-110.12039999999979</v>
      </c>
      <c r="AG12">
        <f t="shared" si="0"/>
        <v>-141.17200000000048</v>
      </c>
      <c r="AH12">
        <f t="shared" si="0"/>
        <v>-129.83140000000003</v>
      </c>
      <c r="AI12">
        <f t="shared" si="0"/>
        <v>-124.41579999999976</v>
      </c>
      <c r="AJ12">
        <f t="shared" si="0"/>
        <v>-155.82150000000001</v>
      </c>
      <c r="AK12">
        <f t="shared" si="0"/>
        <v>-113.36230000000069</v>
      </c>
      <c r="AL12">
        <f t="shared" si="0"/>
        <v>-85.46680000000015</v>
      </c>
      <c r="AM12">
        <f t="shared" si="0"/>
        <v>-65.73509999999987</v>
      </c>
      <c r="AN12">
        <f t="shared" si="0"/>
        <v>-43.38300000000072</v>
      </c>
      <c r="AO12">
        <f t="shared" si="0"/>
        <v>-9.055500000000393</v>
      </c>
      <c r="AP12">
        <f t="shared" si="0"/>
        <v>15.989199999999983</v>
      </c>
      <c r="AQ12">
        <f t="shared" si="0"/>
        <v>88.95460000000003</v>
      </c>
      <c r="AR12">
        <f t="shared" si="0"/>
        <v>120.84770000000026</v>
      </c>
      <c r="AS12">
        <f t="shared" si="0"/>
        <v>112.09199999999964</v>
      </c>
      <c r="AT12">
        <f t="shared" si="0"/>
        <v>142.69360000000052</v>
      </c>
      <c r="AU12">
        <f t="shared" si="0"/>
        <v>187.59860000000026</v>
      </c>
      <c r="AV12">
        <f t="shared" si="0"/>
        <v>221.67209999999977</v>
      </c>
      <c r="AW12">
        <f t="shared" si="0"/>
        <v>213.53080000000045</v>
      </c>
      <c r="AX12">
        <f t="shared" si="0"/>
        <v>209.0091999999995</v>
      </c>
      <c r="AY12">
        <f t="shared" si="0"/>
        <v>228.58490000000074</v>
      </c>
      <c r="AZ12">
        <f t="shared" si="0"/>
        <v>261.3791999999994</v>
      </c>
      <c r="BA12">
        <f t="shared" si="0"/>
        <v>254.92510000000038</v>
      </c>
      <c r="BB12">
        <f t="shared" si="0"/>
        <v>274.5717999999997</v>
      </c>
      <c r="BC12">
        <f t="shared" si="0"/>
        <v>301.6695000000009</v>
      </c>
      <c r="BD12">
        <f t="shared" si="0"/>
        <v>307.8738999999996</v>
      </c>
      <c r="BE12">
        <f t="shared" si="0"/>
        <v>346.73019999999997</v>
      </c>
      <c r="BF12">
        <f t="shared" si="0"/>
        <v>355.2474999999995</v>
      </c>
      <c r="BG12">
        <f t="shared" si="0"/>
        <v>318.14800000000105</v>
      </c>
      <c r="BH12">
        <f t="shared" si="0"/>
        <v>332.5077999999994</v>
      </c>
      <c r="BI12">
        <f t="shared" si="0"/>
        <v>343.5567000000001</v>
      </c>
      <c r="BJ12">
        <f t="shared" si="0"/>
        <v>306.40520000000106</v>
      </c>
      <c r="BK12">
        <f t="shared" si="0"/>
        <v>322.34249999999884</v>
      </c>
      <c r="BL12">
        <f t="shared" si="0"/>
        <v>307.3856999999989</v>
      </c>
      <c r="BM12">
        <f t="shared" si="0"/>
        <v>283.09029999999984</v>
      </c>
      <c r="BN12">
        <f t="shared" si="0"/>
        <v>280.72710000000006</v>
      </c>
      <c r="BO12">
        <f t="shared" si="0"/>
        <v>253.58209999999963</v>
      </c>
      <c r="BP12">
        <f t="shared" si="0"/>
        <v>247.41830000000118</v>
      </c>
      <c r="BQ12">
        <f t="shared" si="0"/>
        <v>258.48289999999906</v>
      </c>
      <c r="BR12">
        <f t="shared" si="0"/>
        <v>269.02150000000074</v>
      </c>
      <c r="BS12">
        <f t="shared" si="0"/>
        <v>228.16799999999967</v>
      </c>
      <c r="BT12">
        <f t="shared" si="0"/>
        <v>240.6846999999998</v>
      </c>
      <c r="BU12">
        <f t="shared" si="0"/>
        <v>244.06540000000132</v>
      </c>
      <c r="BV12">
        <f t="shared" si="0"/>
        <v>214.91040000000066</v>
      </c>
      <c r="BW12">
        <f aca="true" t="shared" si="1" ref="BW12:DA12">BW10-BW11</f>
        <v>203.3713000000007</v>
      </c>
      <c r="BX12">
        <f t="shared" si="1"/>
        <v>150.3690000000006</v>
      </c>
      <c r="BY12">
        <f t="shared" si="1"/>
        <v>142.36369999999988</v>
      </c>
      <c r="BZ12">
        <f t="shared" si="1"/>
        <v>59.038000000000466</v>
      </c>
      <c r="CA12">
        <f t="shared" si="1"/>
        <v>24.727600000000166</v>
      </c>
      <c r="CB12">
        <f t="shared" si="1"/>
        <v>-38.24699999999939</v>
      </c>
      <c r="CC12">
        <f t="shared" si="1"/>
        <v>-85.3812999999991</v>
      </c>
      <c r="CD12">
        <f t="shared" si="1"/>
        <v>-74.92829999999958</v>
      </c>
      <c r="CE12">
        <f t="shared" si="1"/>
        <v>-114.70929999999862</v>
      </c>
      <c r="CF12">
        <f t="shared" si="1"/>
        <v>-141.676300000001</v>
      </c>
      <c r="CG12">
        <f t="shared" si="1"/>
        <v>-210.98090000000047</v>
      </c>
      <c r="CH12">
        <f t="shared" si="1"/>
        <v>-243.3721999999998</v>
      </c>
      <c r="CI12">
        <f t="shared" si="1"/>
        <v>-246.5565999999999</v>
      </c>
      <c r="CJ12">
        <f t="shared" si="1"/>
        <v>-265.39780000000064</v>
      </c>
      <c r="CK12">
        <f t="shared" si="1"/>
        <v>-220.90779999999904</v>
      </c>
      <c r="CL12">
        <f t="shared" si="1"/>
        <v>-231.27629999999954</v>
      </c>
      <c r="CM12">
        <f t="shared" si="1"/>
        <v>-252.84510000000046</v>
      </c>
      <c r="CN12">
        <f t="shared" si="1"/>
        <v>-235.58300000000054</v>
      </c>
      <c r="CO12">
        <f t="shared" si="1"/>
        <v>-224.83119999999872</v>
      </c>
      <c r="CP12">
        <f t="shared" si="1"/>
        <v>-252.35440000000017</v>
      </c>
      <c r="CQ12">
        <f t="shared" si="1"/>
        <v>-293.47329999999965</v>
      </c>
      <c r="CR12">
        <f t="shared" si="1"/>
        <v>-281.21680000000015</v>
      </c>
      <c r="CS12">
        <f t="shared" si="1"/>
        <v>-255.64829999999893</v>
      </c>
      <c r="CT12">
        <f t="shared" si="1"/>
        <v>-249.50990000000002</v>
      </c>
      <c r="CU12">
        <f t="shared" si="1"/>
        <v>-280.72769999999946</v>
      </c>
      <c r="CV12">
        <f t="shared" si="1"/>
        <v>-306.58840000000055</v>
      </c>
      <c r="CW12">
        <f t="shared" si="1"/>
        <v>-324.27310000000034</v>
      </c>
      <c r="CX12">
        <f t="shared" si="1"/>
        <v>-328.7601000000004</v>
      </c>
      <c r="CY12">
        <f t="shared" si="1"/>
        <v>-301.5547999999999</v>
      </c>
      <c r="CZ12">
        <f t="shared" si="1"/>
        <v>-290.08240000000023</v>
      </c>
      <c r="DA12">
        <f t="shared" si="1"/>
        <v>-266.65220000000045</v>
      </c>
    </row>
    <row r="14" spans="1:105" s="9" customFormat="1" ht="12.75">
      <c r="A14" s="10" t="s">
        <v>2</v>
      </c>
      <c r="B14" s="10"/>
      <c r="C14" s="10"/>
      <c r="D14" s="10"/>
      <c r="E14" s="10"/>
      <c r="F14" s="10"/>
      <c r="G14" s="10"/>
      <c r="H14" s="10"/>
      <c r="I14" s="11">
        <v>40664</v>
      </c>
      <c r="J14" s="12">
        <v>204.5031</v>
      </c>
      <c r="K14" s="12">
        <v>163.4152</v>
      </c>
      <c r="L14" s="12">
        <v>108.3172</v>
      </c>
      <c r="M14" s="12">
        <v>93.4065</v>
      </c>
      <c r="N14" s="12">
        <v>65.8951</v>
      </c>
      <c r="O14" s="12">
        <v>42.0757</v>
      </c>
      <c r="P14" s="12">
        <v>68.4412</v>
      </c>
      <c r="Q14" s="12">
        <v>40.5721</v>
      </c>
      <c r="R14" s="12">
        <v>18.1846</v>
      </c>
      <c r="S14" s="12">
        <v>2.7031</v>
      </c>
      <c r="T14" s="12">
        <v>-12.0796</v>
      </c>
      <c r="U14" s="12">
        <v>-7.2431</v>
      </c>
      <c r="V14" s="12">
        <v>-21.4621</v>
      </c>
      <c r="W14" s="12">
        <v>-17.4741</v>
      </c>
      <c r="X14" s="12">
        <v>-41.9698</v>
      </c>
      <c r="Y14" s="12">
        <v>-13.8893</v>
      </c>
      <c r="Z14" s="12">
        <v>-27.9683</v>
      </c>
      <c r="AA14" s="12">
        <v>-70.6401</v>
      </c>
      <c r="AB14" s="12">
        <v>-83.6147</v>
      </c>
      <c r="AC14" s="12">
        <v>-110.2591</v>
      </c>
      <c r="AD14" s="12">
        <v>-86.5611</v>
      </c>
      <c r="AE14" s="12">
        <v>-113.8183</v>
      </c>
      <c r="AF14" s="12">
        <v>-110.1204</v>
      </c>
      <c r="AG14" s="12">
        <v>-141.172</v>
      </c>
      <c r="AH14" s="12">
        <v>-129.8314</v>
      </c>
      <c r="AI14" s="12">
        <v>-124.4158</v>
      </c>
      <c r="AJ14" s="12">
        <v>-155.8215</v>
      </c>
      <c r="AK14" s="12">
        <v>-113.3623</v>
      </c>
      <c r="AL14" s="12">
        <v>-85.4668</v>
      </c>
      <c r="AM14" s="12">
        <v>-65.7351</v>
      </c>
      <c r="AN14" s="12">
        <v>-43.383</v>
      </c>
      <c r="AO14" s="12">
        <v>-9.0555</v>
      </c>
      <c r="AP14" s="12">
        <v>15.9892</v>
      </c>
      <c r="AQ14" s="12">
        <v>88.9546</v>
      </c>
      <c r="AR14" s="12">
        <v>120.8477</v>
      </c>
      <c r="AS14" s="12">
        <v>112.092</v>
      </c>
      <c r="AT14" s="12">
        <v>142.6936</v>
      </c>
      <c r="AU14" s="12">
        <v>187.5986</v>
      </c>
      <c r="AV14" s="12">
        <v>221.6721</v>
      </c>
      <c r="AW14" s="12">
        <v>213.5308</v>
      </c>
      <c r="AX14" s="12">
        <v>209.0092</v>
      </c>
      <c r="AY14" s="12">
        <v>228.5849</v>
      </c>
      <c r="AZ14" s="12">
        <v>261.3792</v>
      </c>
      <c r="BA14" s="12">
        <v>254.9251</v>
      </c>
      <c r="BB14" s="12">
        <v>274.5718</v>
      </c>
      <c r="BC14" s="12">
        <v>301.6695</v>
      </c>
      <c r="BD14" s="12">
        <v>307.8739</v>
      </c>
      <c r="BE14" s="12">
        <v>346.7302</v>
      </c>
      <c r="BF14" s="12">
        <v>355.2475</v>
      </c>
      <c r="BG14" s="12">
        <v>318.148</v>
      </c>
      <c r="BH14" s="12">
        <v>332.5078</v>
      </c>
      <c r="BI14" s="12">
        <v>343.5567</v>
      </c>
      <c r="BJ14" s="12">
        <v>306.4052</v>
      </c>
      <c r="BK14" s="12">
        <v>322.3425</v>
      </c>
      <c r="BL14" s="12">
        <v>307.3857</v>
      </c>
      <c r="BM14" s="12">
        <v>283.0903</v>
      </c>
      <c r="BN14" s="12">
        <v>280.7271</v>
      </c>
      <c r="BO14" s="12">
        <v>253.5821</v>
      </c>
      <c r="BP14" s="12">
        <v>247.4183</v>
      </c>
      <c r="BQ14" s="12">
        <v>258.4829</v>
      </c>
      <c r="BR14" s="12">
        <v>269.0215</v>
      </c>
      <c r="BS14" s="12">
        <v>228.168</v>
      </c>
      <c r="BT14" s="12">
        <v>240.6847</v>
      </c>
      <c r="BU14" s="12">
        <v>244.0654</v>
      </c>
      <c r="BV14" s="12">
        <v>214.9104</v>
      </c>
      <c r="BW14" s="12">
        <v>203.3713</v>
      </c>
      <c r="BX14" s="12">
        <v>150.369</v>
      </c>
      <c r="BY14" s="12">
        <v>142.3637</v>
      </c>
      <c r="BZ14" s="12">
        <v>59.038</v>
      </c>
      <c r="CA14" s="12">
        <v>24.7276</v>
      </c>
      <c r="CB14" s="12">
        <v>-38.247</v>
      </c>
      <c r="CC14" s="12">
        <v>-85.3813</v>
      </c>
      <c r="CD14" s="12">
        <v>-74.9283</v>
      </c>
      <c r="CE14" s="12">
        <v>-114.7093</v>
      </c>
      <c r="CF14" s="12">
        <v>-141.6763</v>
      </c>
      <c r="CG14" s="12">
        <v>-210.9809</v>
      </c>
      <c r="CH14" s="12">
        <v>-243.3722</v>
      </c>
      <c r="CI14" s="12">
        <v>-246.5566</v>
      </c>
      <c r="CJ14" s="12">
        <v>-265.3978</v>
      </c>
      <c r="CK14" s="12">
        <v>-220.9078</v>
      </c>
      <c r="CL14" s="12">
        <v>-231.2763</v>
      </c>
      <c r="CM14" s="12">
        <v>-252.8451</v>
      </c>
      <c r="CN14" s="12">
        <v>-235.583</v>
      </c>
      <c r="CO14" s="12">
        <v>-224.8312</v>
      </c>
      <c r="CP14" s="12">
        <v>-252.3544</v>
      </c>
      <c r="CQ14" s="12">
        <v>-293.4733</v>
      </c>
      <c r="CR14" s="12">
        <v>-281.2168</v>
      </c>
      <c r="CS14" s="12">
        <v>-255.6483</v>
      </c>
      <c r="CT14" s="12">
        <v>-249.5099</v>
      </c>
      <c r="CU14" s="12">
        <v>-280.7277</v>
      </c>
      <c r="CV14" s="12">
        <v>-306.5884</v>
      </c>
      <c r="CW14" s="12">
        <v>-324.2731</v>
      </c>
      <c r="CX14" s="12">
        <v>-328.7601</v>
      </c>
      <c r="CY14" s="12">
        <v>-301.5548</v>
      </c>
      <c r="CZ14" s="12">
        <v>-290.0824</v>
      </c>
      <c r="DA14" s="12">
        <v>-266.6522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0:CV32"/>
  <sheetViews>
    <sheetView zoomScalePageLayoutView="0" workbookViewId="0" topLeftCell="A1">
      <selection activeCell="O1" sqref="O1"/>
    </sheetView>
  </sheetViews>
  <sheetFormatPr defaultColWidth="9.140625" defaultRowHeight="12.75"/>
  <cols>
    <col min="1" max="1" width="7.00390625" style="0" customWidth="1"/>
    <col min="2" max="2" width="20.00390625" style="0" bestFit="1" customWidth="1"/>
    <col min="3" max="3" width="13.57421875" style="0" bestFit="1" customWidth="1"/>
    <col min="4" max="4" width="10.421875" style="0" customWidth="1"/>
  </cols>
  <sheetData>
    <row r="10" spans="1:100" ht="12.75">
      <c r="A10" s="22" t="s">
        <v>7</v>
      </c>
      <c r="B10" s="22" t="s">
        <v>18</v>
      </c>
      <c r="C10" s="22" t="s">
        <v>12</v>
      </c>
      <c r="D10" s="22" t="s">
        <v>32</v>
      </c>
      <c r="E10" s="23">
        <v>0.010416666666666666</v>
      </c>
      <c r="F10" s="23">
        <v>0.020833333333333332</v>
      </c>
      <c r="G10" s="23">
        <v>0.03125</v>
      </c>
      <c r="H10" s="23">
        <v>0.0416666666666667</v>
      </c>
      <c r="I10" s="23">
        <v>0.0520833333333334</v>
      </c>
      <c r="J10" s="23">
        <v>0.0625</v>
      </c>
      <c r="K10" s="23">
        <v>0.0729166666666667</v>
      </c>
      <c r="L10" s="23">
        <v>0.0833333333333334</v>
      </c>
      <c r="M10" s="23">
        <v>0.09375</v>
      </c>
      <c r="N10" s="23">
        <v>0.104166666666667</v>
      </c>
      <c r="O10" s="23">
        <v>0.114583333333334</v>
      </c>
      <c r="P10" s="23">
        <v>0.125</v>
      </c>
      <c r="Q10" s="23">
        <v>0.135416666666667</v>
      </c>
      <c r="R10" s="23">
        <v>0.145833333333334</v>
      </c>
      <c r="S10" s="23">
        <v>0.15625</v>
      </c>
      <c r="T10" s="23">
        <v>0.166666666666667</v>
      </c>
      <c r="U10" s="23">
        <v>0.177083333333334</v>
      </c>
      <c r="V10" s="23">
        <v>0.1875</v>
      </c>
      <c r="W10" s="23">
        <v>0.197916666666667</v>
      </c>
      <c r="X10" s="23">
        <v>0.208333333333334</v>
      </c>
      <c r="Y10" s="23">
        <v>0.21875</v>
      </c>
      <c r="Z10" s="23">
        <v>0.229166666666667</v>
      </c>
      <c r="AA10" s="23">
        <v>0.239583333333334</v>
      </c>
      <c r="AB10" s="23">
        <v>0.25</v>
      </c>
      <c r="AC10" s="23">
        <v>0.260416666666667</v>
      </c>
      <c r="AD10" s="23">
        <v>0.270833333333334</v>
      </c>
      <c r="AE10" s="23">
        <v>0.28125</v>
      </c>
      <c r="AF10" s="23">
        <v>0.291666666666667</v>
      </c>
      <c r="AG10" s="23">
        <v>0.302083333333334</v>
      </c>
      <c r="AH10" s="23">
        <v>0.3125</v>
      </c>
      <c r="AI10" s="23">
        <v>0.322916666666667</v>
      </c>
      <c r="AJ10" s="23">
        <v>0.333333333333334</v>
      </c>
      <c r="AK10" s="23">
        <v>0.34375</v>
      </c>
      <c r="AL10" s="23">
        <v>0.354166666666667</v>
      </c>
      <c r="AM10" s="23">
        <v>0.364583333333334</v>
      </c>
      <c r="AN10" s="23">
        <v>0.375</v>
      </c>
      <c r="AO10" s="23">
        <v>0.385416666666667</v>
      </c>
      <c r="AP10" s="23">
        <v>0.395833333333334</v>
      </c>
      <c r="AQ10" s="23">
        <v>0.40625</v>
      </c>
      <c r="AR10" s="23">
        <v>0.416666666666667</v>
      </c>
      <c r="AS10" s="23">
        <v>0.427083333333334</v>
      </c>
      <c r="AT10" s="23">
        <v>0.4375</v>
      </c>
      <c r="AU10" s="23">
        <v>0.447916666666667</v>
      </c>
      <c r="AV10" s="23">
        <v>0.458333333333334</v>
      </c>
      <c r="AW10" s="23">
        <v>0.46875</v>
      </c>
      <c r="AX10" s="23">
        <v>0.479166666666667</v>
      </c>
      <c r="AY10" s="23">
        <v>0.489583333333334</v>
      </c>
      <c r="AZ10" s="23">
        <v>0.5</v>
      </c>
      <c r="BA10" s="23">
        <v>0.510416666666667</v>
      </c>
      <c r="BB10" s="23">
        <v>0.520833333333334</v>
      </c>
      <c r="BC10" s="23">
        <v>0.53125</v>
      </c>
      <c r="BD10" s="23">
        <v>0.541666666666667</v>
      </c>
      <c r="BE10" s="23">
        <v>0.552083333333334</v>
      </c>
      <c r="BF10" s="23">
        <v>0.5625</v>
      </c>
      <c r="BG10" s="23">
        <v>0.572916666666667</v>
      </c>
      <c r="BH10" s="23">
        <v>0.583333333333334</v>
      </c>
      <c r="BI10" s="23">
        <v>0.59375</v>
      </c>
      <c r="BJ10" s="23">
        <v>0.604166666666667</v>
      </c>
      <c r="BK10" s="23">
        <v>0.614583333333334</v>
      </c>
      <c r="BL10" s="23">
        <v>0.625</v>
      </c>
      <c r="BM10" s="23">
        <v>0.635416666666667</v>
      </c>
      <c r="BN10" s="23">
        <v>0.645833333333334</v>
      </c>
      <c r="BO10" s="23">
        <v>0.65625</v>
      </c>
      <c r="BP10" s="23">
        <v>0.666666666666667</v>
      </c>
      <c r="BQ10" s="23">
        <v>0.677083333333334</v>
      </c>
      <c r="BR10" s="23">
        <v>0.6875</v>
      </c>
      <c r="BS10" s="23">
        <v>0.697916666666667</v>
      </c>
      <c r="BT10" s="23">
        <v>0.708333333333334</v>
      </c>
      <c r="BU10" s="23">
        <v>0.71875</v>
      </c>
      <c r="BV10" s="23">
        <v>0.729166666666667</v>
      </c>
      <c r="BW10" s="23">
        <v>0.739583333333334</v>
      </c>
      <c r="BX10" s="23">
        <v>0.75</v>
      </c>
      <c r="BY10" s="23">
        <v>0.760416666666667</v>
      </c>
      <c r="BZ10" s="23">
        <v>0.770833333333334</v>
      </c>
      <c r="CA10" s="23">
        <v>0.78125</v>
      </c>
      <c r="CB10" s="23">
        <v>0.791666666666667</v>
      </c>
      <c r="CC10" s="23">
        <v>0.802083333333334</v>
      </c>
      <c r="CD10" s="23">
        <v>0.8125</v>
      </c>
      <c r="CE10" s="23">
        <v>0.822916666666667</v>
      </c>
      <c r="CF10" s="23">
        <v>0.833333333333334</v>
      </c>
      <c r="CG10" s="23">
        <v>0.84375</v>
      </c>
      <c r="CH10" s="23">
        <v>0.854166666666667</v>
      </c>
      <c r="CI10" s="23">
        <v>0.864583333333334</v>
      </c>
      <c r="CJ10" s="23">
        <v>0.875</v>
      </c>
      <c r="CK10" s="23">
        <v>0.885416666666667</v>
      </c>
      <c r="CL10" s="23">
        <v>0.895833333333334</v>
      </c>
      <c r="CM10" s="23">
        <v>0.90625</v>
      </c>
      <c r="CN10" s="23">
        <v>0.916666666666667</v>
      </c>
      <c r="CO10" s="23">
        <v>0.927083333333334</v>
      </c>
      <c r="CP10" s="23">
        <v>0.9375</v>
      </c>
      <c r="CQ10" s="23">
        <v>0.947916666666667</v>
      </c>
      <c r="CR10" s="23">
        <v>0.958333333333334</v>
      </c>
      <c r="CS10" s="23">
        <v>0.96875</v>
      </c>
      <c r="CT10" s="23">
        <v>0.979166666666667</v>
      </c>
      <c r="CU10" s="23">
        <v>0.989583333333334</v>
      </c>
      <c r="CV10" s="23">
        <v>1</v>
      </c>
    </row>
    <row r="11" spans="1:100" ht="12.75">
      <c r="A11" s="24">
        <v>1</v>
      </c>
      <c r="B11" t="s">
        <v>8</v>
      </c>
      <c r="C11" s="13" t="s">
        <v>3</v>
      </c>
      <c r="D11" s="14">
        <v>40664</v>
      </c>
      <c r="E11" s="15">
        <v>3480.8428</v>
      </c>
      <c r="F11" s="15">
        <v>3429.7142</v>
      </c>
      <c r="G11" s="15">
        <v>3390.9472</v>
      </c>
      <c r="H11" s="15">
        <v>3324.6384</v>
      </c>
      <c r="I11" s="15">
        <v>3268.076</v>
      </c>
      <c r="J11" s="15">
        <v>3202.9014</v>
      </c>
      <c r="K11" s="15">
        <v>3139.0432</v>
      </c>
      <c r="L11" s="15">
        <v>3093.1788</v>
      </c>
      <c r="M11" s="15">
        <v>3071.2021</v>
      </c>
      <c r="N11" s="15">
        <v>3020.2411</v>
      </c>
      <c r="O11" s="15">
        <v>3002.4097</v>
      </c>
      <c r="P11" s="15">
        <v>2975.1102</v>
      </c>
      <c r="Q11" s="15">
        <v>2949.0891</v>
      </c>
      <c r="R11" s="15">
        <v>2911.933</v>
      </c>
      <c r="S11" s="15">
        <v>2893.7664</v>
      </c>
      <c r="T11" s="15">
        <v>2872.2766</v>
      </c>
      <c r="U11" s="15">
        <v>2862.2991</v>
      </c>
      <c r="V11" s="15">
        <v>2859.9156</v>
      </c>
      <c r="W11" s="15">
        <v>2860.3197</v>
      </c>
      <c r="X11" s="15">
        <v>2861.1775</v>
      </c>
      <c r="Y11" s="15">
        <v>2841.937</v>
      </c>
      <c r="Z11" s="15">
        <v>2856.383</v>
      </c>
      <c r="AA11" s="15">
        <v>2850.2558</v>
      </c>
      <c r="AB11" s="15">
        <v>2890.9222</v>
      </c>
      <c r="AC11" s="15">
        <v>2917.3849</v>
      </c>
      <c r="AD11" s="15">
        <v>2933.4391</v>
      </c>
      <c r="AE11" s="15">
        <v>2944.7549</v>
      </c>
      <c r="AF11" s="15">
        <v>2923.4682</v>
      </c>
      <c r="AG11" s="15">
        <v>2900.3449</v>
      </c>
      <c r="AH11" s="15">
        <v>2878.5586</v>
      </c>
      <c r="AI11" s="15">
        <v>2873.6845</v>
      </c>
      <c r="AJ11" s="15">
        <v>2889.3993</v>
      </c>
      <c r="AK11" s="15">
        <v>2943.5585</v>
      </c>
      <c r="AL11" s="15">
        <v>2974.5029</v>
      </c>
      <c r="AM11" s="15">
        <v>3032.8908</v>
      </c>
      <c r="AN11" s="15">
        <v>3125.075</v>
      </c>
      <c r="AO11" s="15">
        <v>3205.887</v>
      </c>
      <c r="AP11" s="15">
        <v>3274.0111</v>
      </c>
      <c r="AQ11" s="15">
        <v>3334.4708</v>
      </c>
      <c r="AR11" s="15">
        <v>3411.7947</v>
      </c>
      <c r="AS11" s="15">
        <v>3479.3024</v>
      </c>
      <c r="AT11" s="15">
        <v>3562.952</v>
      </c>
      <c r="AU11" s="15">
        <v>3609.3308</v>
      </c>
      <c r="AV11" s="15">
        <v>3687.619</v>
      </c>
      <c r="AW11" s="15">
        <v>3722.5018</v>
      </c>
      <c r="AX11" s="15">
        <v>3772.5012</v>
      </c>
      <c r="AY11" s="15">
        <v>3827.8769</v>
      </c>
      <c r="AZ11" s="15">
        <v>3882.6958</v>
      </c>
      <c r="BA11" s="15">
        <v>3918.635</v>
      </c>
      <c r="BB11" s="15">
        <v>3997.7158</v>
      </c>
      <c r="BC11" s="15">
        <v>4030.3735</v>
      </c>
      <c r="BD11" s="15">
        <v>4062.5256</v>
      </c>
      <c r="BE11" s="15">
        <v>4127.6186</v>
      </c>
      <c r="BF11" s="15">
        <v>4154.9983</v>
      </c>
      <c r="BG11" s="15">
        <v>4180.773</v>
      </c>
      <c r="BH11" s="15">
        <v>4224.8807</v>
      </c>
      <c r="BI11" s="15">
        <v>4234.5617</v>
      </c>
      <c r="BJ11" s="15">
        <v>4256.9201</v>
      </c>
      <c r="BK11" s="15">
        <v>4275.7649</v>
      </c>
      <c r="BL11" s="15">
        <v>4292.4473</v>
      </c>
      <c r="BM11" s="15">
        <v>4312.623</v>
      </c>
      <c r="BN11" s="15">
        <v>4345.6331</v>
      </c>
      <c r="BO11" s="15">
        <v>4364.4315</v>
      </c>
      <c r="BP11" s="15">
        <v>4374.2588</v>
      </c>
      <c r="BQ11" s="15">
        <v>4403.8827</v>
      </c>
      <c r="BR11" s="15">
        <v>4404.0925</v>
      </c>
      <c r="BS11" s="15">
        <v>4444.8204</v>
      </c>
      <c r="BT11" s="15">
        <v>4443.8673</v>
      </c>
      <c r="BU11" s="15">
        <v>4486.8316</v>
      </c>
      <c r="BV11" s="15">
        <v>4498.2408</v>
      </c>
      <c r="BW11" s="15">
        <v>4517.269</v>
      </c>
      <c r="BX11" s="15">
        <v>4522.7418</v>
      </c>
      <c r="BY11" s="15">
        <v>4498.638</v>
      </c>
      <c r="BZ11" s="15">
        <v>4499.4554</v>
      </c>
      <c r="CA11" s="15">
        <v>4482.5596</v>
      </c>
      <c r="CB11" s="15">
        <v>4484.6436</v>
      </c>
      <c r="CC11" s="15">
        <v>4485.8017</v>
      </c>
      <c r="CD11" s="15">
        <v>4511.8763</v>
      </c>
      <c r="CE11" s="15">
        <v>4543.8639</v>
      </c>
      <c r="CF11" s="15">
        <v>4595.57</v>
      </c>
      <c r="CG11" s="15">
        <v>4656.334</v>
      </c>
      <c r="CH11" s="15">
        <v>4671.1147</v>
      </c>
      <c r="CI11" s="15">
        <v>4637.3849</v>
      </c>
      <c r="CJ11" s="15">
        <v>4587.8297</v>
      </c>
      <c r="CK11" s="15">
        <v>4539.1967</v>
      </c>
      <c r="CL11" s="15">
        <v>4488.4923</v>
      </c>
      <c r="CM11" s="15">
        <v>4417.1068</v>
      </c>
      <c r="CN11" s="15">
        <v>4288.2775</v>
      </c>
      <c r="CO11" s="15">
        <v>4202.2509</v>
      </c>
      <c r="CP11" s="15">
        <v>4098.4944</v>
      </c>
      <c r="CQ11" s="15">
        <v>3996.4458</v>
      </c>
      <c r="CR11" s="15">
        <v>3875.9696</v>
      </c>
      <c r="CS11" s="15">
        <v>3742.1693</v>
      </c>
      <c r="CT11" s="15">
        <v>3623.3655</v>
      </c>
      <c r="CU11" s="15">
        <v>3504.0281</v>
      </c>
      <c r="CV11" s="15">
        <v>3373.653</v>
      </c>
    </row>
    <row r="12" spans="1:100" ht="12.75">
      <c r="A12" s="24">
        <v>0.5</v>
      </c>
      <c r="B12" t="s">
        <v>9</v>
      </c>
      <c r="C12" s="3" t="s">
        <v>4</v>
      </c>
      <c r="D12" s="4">
        <v>40664</v>
      </c>
      <c r="E12" s="5">
        <v>1105.813</v>
      </c>
      <c r="F12" s="5">
        <v>1102.3551</v>
      </c>
      <c r="G12" s="5">
        <v>1098.508</v>
      </c>
      <c r="H12" s="5">
        <v>1096.1165</v>
      </c>
      <c r="I12" s="5">
        <v>1093.1983</v>
      </c>
      <c r="J12" s="5">
        <v>1091.1038</v>
      </c>
      <c r="K12" s="5">
        <v>1088.3366</v>
      </c>
      <c r="L12" s="5">
        <v>1085.3499</v>
      </c>
      <c r="M12" s="5">
        <v>1083.2807</v>
      </c>
      <c r="N12" s="5">
        <v>1081.7581</v>
      </c>
      <c r="O12" s="5">
        <v>1078.2744</v>
      </c>
      <c r="P12" s="5">
        <v>1075.2295</v>
      </c>
      <c r="Q12" s="5">
        <v>1072.6669</v>
      </c>
      <c r="R12" s="5">
        <v>1070.5322</v>
      </c>
      <c r="S12" s="5">
        <v>1068.7904</v>
      </c>
      <c r="T12" s="5">
        <v>1067.8817</v>
      </c>
      <c r="U12" s="5">
        <v>1070.0168</v>
      </c>
      <c r="V12" s="5">
        <v>1069.9818</v>
      </c>
      <c r="W12" s="5">
        <v>1070.6041</v>
      </c>
      <c r="X12" s="5">
        <v>1072.964</v>
      </c>
      <c r="Y12" s="5">
        <v>1079.0495</v>
      </c>
      <c r="Z12" s="5">
        <v>1082.9999</v>
      </c>
      <c r="AA12" s="5">
        <v>1085.8609</v>
      </c>
      <c r="AB12" s="5">
        <v>1089.1289</v>
      </c>
      <c r="AC12" s="5">
        <v>1099.371</v>
      </c>
      <c r="AD12" s="5">
        <v>1104.9785</v>
      </c>
      <c r="AE12" s="5">
        <v>1108.2616</v>
      </c>
      <c r="AF12" s="5">
        <v>1108.5002</v>
      </c>
      <c r="AG12" s="5">
        <v>1110.5928</v>
      </c>
      <c r="AH12" s="5">
        <v>1109.1632</v>
      </c>
      <c r="AI12" s="5">
        <v>1110.6119</v>
      </c>
      <c r="AJ12" s="5">
        <v>1114.1229</v>
      </c>
      <c r="AK12" s="5">
        <v>1123.6732</v>
      </c>
      <c r="AL12" s="5">
        <v>1129.98</v>
      </c>
      <c r="AM12" s="5">
        <v>1135.9363</v>
      </c>
      <c r="AN12" s="5">
        <v>1142.2454</v>
      </c>
      <c r="AO12" s="5">
        <v>1151.1624</v>
      </c>
      <c r="AP12" s="5">
        <v>1159.7611</v>
      </c>
      <c r="AQ12" s="5">
        <v>1165.4449</v>
      </c>
      <c r="AR12" s="5">
        <v>1172.8622</v>
      </c>
      <c r="AS12" s="5">
        <v>1183.7704</v>
      </c>
      <c r="AT12" s="5">
        <v>1192.1164</v>
      </c>
      <c r="AU12" s="5">
        <v>1198.792</v>
      </c>
      <c r="AV12" s="5">
        <v>1203.7645</v>
      </c>
      <c r="AW12" s="5">
        <v>1212.8504</v>
      </c>
      <c r="AX12" s="5">
        <v>1215.9539</v>
      </c>
      <c r="AY12" s="5">
        <v>1218.7014</v>
      </c>
      <c r="AZ12" s="5">
        <v>1222.0569</v>
      </c>
      <c r="BA12" s="5">
        <v>1229.1214</v>
      </c>
      <c r="BB12" s="5">
        <v>1231.6871</v>
      </c>
      <c r="BC12" s="5">
        <v>1232.736</v>
      </c>
      <c r="BD12" s="5">
        <v>1233.8258</v>
      </c>
      <c r="BE12" s="5">
        <v>1233.6432</v>
      </c>
      <c r="BF12" s="5">
        <v>1235.4789</v>
      </c>
      <c r="BG12" s="5">
        <v>1236.7288</v>
      </c>
      <c r="BH12" s="5">
        <v>1238.2386</v>
      </c>
      <c r="BI12" s="5">
        <v>1238.311</v>
      </c>
      <c r="BJ12" s="5">
        <v>1238.7143</v>
      </c>
      <c r="BK12" s="5">
        <v>1238.4912</v>
      </c>
      <c r="BL12" s="5">
        <v>1239.4748</v>
      </c>
      <c r="BM12" s="5">
        <v>1240.0264</v>
      </c>
      <c r="BN12" s="5">
        <v>1240.3852</v>
      </c>
      <c r="BO12" s="5">
        <v>1240.0328</v>
      </c>
      <c r="BP12" s="5">
        <v>1240.7212</v>
      </c>
      <c r="BQ12" s="5">
        <v>1237.0284</v>
      </c>
      <c r="BR12" s="5">
        <v>1235.1483</v>
      </c>
      <c r="BS12" s="5">
        <v>1233.5518</v>
      </c>
      <c r="BT12" s="5">
        <v>1229.8113</v>
      </c>
      <c r="BU12" s="5">
        <v>1224.2811</v>
      </c>
      <c r="BV12" s="5">
        <v>1220.9662</v>
      </c>
      <c r="BW12" s="5">
        <v>1217.7897</v>
      </c>
      <c r="BX12" s="5">
        <v>1212.9322</v>
      </c>
      <c r="BY12" s="5">
        <v>1201.462</v>
      </c>
      <c r="BZ12" s="5">
        <v>1195.5955</v>
      </c>
      <c r="CA12" s="5">
        <v>1187.8903</v>
      </c>
      <c r="CB12" s="5">
        <v>1180.1534</v>
      </c>
      <c r="CC12" s="5">
        <v>1172.7796</v>
      </c>
      <c r="CD12" s="5">
        <v>1169.275</v>
      </c>
      <c r="CE12" s="5">
        <v>1167.3018</v>
      </c>
      <c r="CF12" s="5">
        <v>1170.8455</v>
      </c>
      <c r="CG12" s="5">
        <v>1168.6231</v>
      </c>
      <c r="CH12" s="5">
        <v>1165.9015</v>
      </c>
      <c r="CI12" s="5">
        <v>1162.9858</v>
      </c>
      <c r="CJ12" s="5">
        <v>1159.3707</v>
      </c>
      <c r="CK12" s="5">
        <v>1153.9398</v>
      </c>
      <c r="CL12" s="5">
        <v>1152.7099</v>
      </c>
      <c r="CM12" s="5">
        <v>1149.571</v>
      </c>
      <c r="CN12" s="5">
        <v>1147.0636</v>
      </c>
      <c r="CO12" s="5">
        <v>1139.4482</v>
      </c>
      <c r="CP12" s="5">
        <v>1137.2878</v>
      </c>
      <c r="CQ12" s="5">
        <v>1134.9229</v>
      </c>
      <c r="CR12" s="5">
        <v>1132.0378</v>
      </c>
      <c r="CS12" s="5">
        <v>1126.9426</v>
      </c>
      <c r="CT12" s="5">
        <v>1125.1146</v>
      </c>
      <c r="CU12" s="5">
        <v>1123.8343</v>
      </c>
      <c r="CV12" s="5">
        <v>1118.8503</v>
      </c>
    </row>
    <row r="13" spans="1:100" ht="12.75">
      <c r="A13" s="24">
        <v>0.1</v>
      </c>
      <c r="B13" t="s">
        <v>10</v>
      </c>
      <c r="C13" s="16" t="s">
        <v>5</v>
      </c>
      <c r="D13" s="17">
        <v>40664</v>
      </c>
      <c r="E13" s="18">
        <v>857.8169</v>
      </c>
      <c r="F13" s="18">
        <v>866.8205</v>
      </c>
      <c r="G13" s="18">
        <v>867.7847</v>
      </c>
      <c r="H13" s="18">
        <v>867.4708</v>
      </c>
      <c r="I13" s="18">
        <v>864.5005</v>
      </c>
      <c r="J13" s="18">
        <v>880.9257</v>
      </c>
      <c r="K13" s="18">
        <v>862.0451</v>
      </c>
      <c r="L13" s="18">
        <v>897.7932</v>
      </c>
      <c r="M13" s="18">
        <v>909.8972</v>
      </c>
      <c r="N13" s="18">
        <v>920.6075</v>
      </c>
      <c r="O13" s="18">
        <v>903.4129</v>
      </c>
      <c r="P13" s="18">
        <v>895.9714</v>
      </c>
      <c r="Q13" s="18">
        <v>912.4338</v>
      </c>
      <c r="R13" s="18">
        <v>907.5076</v>
      </c>
      <c r="S13" s="18">
        <v>921.0247</v>
      </c>
      <c r="T13" s="18">
        <v>901.6937</v>
      </c>
      <c r="U13" s="18">
        <v>908.5327</v>
      </c>
      <c r="V13" s="18">
        <v>926.0104</v>
      </c>
      <c r="W13" s="18">
        <v>918.4831</v>
      </c>
      <c r="X13" s="18">
        <v>926.763</v>
      </c>
      <c r="Y13" s="18">
        <v>916.9262</v>
      </c>
      <c r="Z13" s="18">
        <v>930.8078</v>
      </c>
      <c r="AA13" s="18">
        <v>914.1276</v>
      </c>
      <c r="AB13" s="18">
        <v>936.4306</v>
      </c>
      <c r="AC13" s="18">
        <v>912.7112</v>
      </c>
      <c r="AD13" s="18">
        <v>916.4171</v>
      </c>
      <c r="AE13" s="18">
        <v>926.0378</v>
      </c>
      <c r="AF13" s="18">
        <v>921.526</v>
      </c>
      <c r="AG13" s="18">
        <v>914.2012</v>
      </c>
      <c r="AH13" s="18">
        <v>911.398</v>
      </c>
      <c r="AI13" s="18">
        <v>908.0813</v>
      </c>
      <c r="AJ13" s="18">
        <v>907.6965</v>
      </c>
      <c r="AK13" s="18">
        <v>915.4447</v>
      </c>
      <c r="AL13" s="18">
        <v>911.2151</v>
      </c>
      <c r="AM13" s="18">
        <v>905.32</v>
      </c>
      <c r="AN13" s="18">
        <v>907.6015</v>
      </c>
      <c r="AO13" s="18">
        <v>899.3458</v>
      </c>
      <c r="AP13" s="18">
        <v>892.5733</v>
      </c>
      <c r="AQ13" s="18">
        <v>886.4392</v>
      </c>
      <c r="AR13" s="18">
        <v>903.9435</v>
      </c>
      <c r="AS13" s="18">
        <v>899.8385</v>
      </c>
      <c r="AT13" s="18">
        <v>888.8947</v>
      </c>
      <c r="AU13" s="18">
        <v>898.1681</v>
      </c>
      <c r="AV13" s="18">
        <v>891.6054</v>
      </c>
      <c r="AW13" s="18">
        <v>899.7693</v>
      </c>
      <c r="AX13" s="18">
        <v>897.3889</v>
      </c>
      <c r="AY13" s="18">
        <v>909.8114</v>
      </c>
      <c r="AZ13" s="18">
        <v>880.9194</v>
      </c>
      <c r="BA13" s="18">
        <v>905.2762</v>
      </c>
      <c r="BB13" s="18">
        <v>904.7408</v>
      </c>
      <c r="BC13" s="18">
        <v>905.9391</v>
      </c>
      <c r="BD13" s="18">
        <v>888.4047</v>
      </c>
      <c r="BE13" s="18">
        <v>885.2038</v>
      </c>
      <c r="BF13" s="18">
        <v>871.8041</v>
      </c>
      <c r="BG13" s="18">
        <v>882.0585</v>
      </c>
      <c r="BH13" s="18">
        <v>877.295</v>
      </c>
      <c r="BI13" s="18">
        <v>902.1903</v>
      </c>
      <c r="BJ13" s="18">
        <v>904.3474</v>
      </c>
      <c r="BK13" s="18">
        <v>916.0054</v>
      </c>
      <c r="BL13" s="18">
        <v>886.5614</v>
      </c>
      <c r="BM13" s="18">
        <v>867.5393</v>
      </c>
      <c r="BN13" s="18">
        <v>881.9126</v>
      </c>
      <c r="BO13" s="18">
        <v>887.7274</v>
      </c>
      <c r="BP13" s="18">
        <v>886.1725</v>
      </c>
      <c r="BQ13" s="18">
        <v>888.0547</v>
      </c>
      <c r="BR13" s="18">
        <v>882.1173</v>
      </c>
      <c r="BS13" s="18">
        <v>862.1584</v>
      </c>
      <c r="BT13" s="18">
        <v>867.3189</v>
      </c>
      <c r="BU13" s="18">
        <v>870.7463</v>
      </c>
      <c r="BV13" s="18">
        <v>885.142</v>
      </c>
      <c r="BW13" s="18">
        <v>883.3714</v>
      </c>
      <c r="BX13" s="18">
        <v>878.8407</v>
      </c>
      <c r="BY13" s="18">
        <v>870.9983</v>
      </c>
      <c r="BZ13" s="18">
        <v>872.0277</v>
      </c>
      <c r="CA13" s="18">
        <v>872.8838</v>
      </c>
      <c r="CB13" s="18">
        <v>881.6047</v>
      </c>
      <c r="CC13" s="18">
        <v>887.9588</v>
      </c>
      <c r="CD13" s="18">
        <v>880.1241</v>
      </c>
      <c r="CE13" s="18">
        <v>891.9605</v>
      </c>
      <c r="CF13" s="18">
        <v>893.6295</v>
      </c>
      <c r="CG13" s="18">
        <v>901.199</v>
      </c>
      <c r="CH13" s="18">
        <v>911.1219</v>
      </c>
      <c r="CI13" s="18">
        <v>886.5036</v>
      </c>
      <c r="CJ13" s="18">
        <v>884.3518</v>
      </c>
      <c r="CK13" s="18">
        <v>891.4693</v>
      </c>
      <c r="CL13" s="18">
        <v>908.4283</v>
      </c>
      <c r="CM13" s="18">
        <v>897.9426</v>
      </c>
      <c r="CN13" s="18">
        <v>905.6523</v>
      </c>
      <c r="CO13" s="18">
        <v>900.085</v>
      </c>
      <c r="CP13" s="18">
        <v>907.509</v>
      </c>
      <c r="CQ13" s="18">
        <v>912.2135</v>
      </c>
      <c r="CR13" s="18">
        <v>919.8417</v>
      </c>
      <c r="CS13" s="18">
        <v>907.2001</v>
      </c>
      <c r="CT13" s="18">
        <v>903.712</v>
      </c>
      <c r="CU13" s="18">
        <v>916.0558</v>
      </c>
      <c r="CV13" s="18">
        <v>927.0598</v>
      </c>
    </row>
    <row r="14" spans="1:100" ht="12.75">
      <c r="A14" s="24">
        <v>0</v>
      </c>
      <c r="B14" t="s">
        <v>11</v>
      </c>
      <c r="C14" s="19" t="s">
        <v>6</v>
      </c>
      <c r="D14" s="20">
        <v>40664</v>
      </c>
      <c r="E14" s="21">
        <v>1809.1139</v>
      </c>
      <c r="F14" s="21">
        <v>1774.4441</v>
      </c>
      <c r="G14" s="21">
        <v>1734.9706</v>
      </c>
      <c r="H14" s="21">
        <v>1698.9461</v>
      </c>
      <c r="I14" s="21">
        <v>1676.5172</v>
      </c>
      <c r="J14" s="21">
        <v>1655.717</v>
      </c>
      <c r="K14" s="21">
        <v>1626.2801</v>
      </c>
      <c r="L14" s="21">
        <v>1607.5041</v>
      </c>
      <c r="M14" s="21">
        <v>1594.508</v>
      </c>
      <c r="N14" s="21">
        <v>1568.6795</v>
      </c>
      <c r="O14" s="21">
        <v>1561.3044</v>
      </c>
      <c r="P14" s="21">
        <v>1546.553</v>
      </c>
      <c r="Q14" s="21">
        <v>1528.6599</v>
      </c>
      <c r="R14" s="21">
        <v>1522.7947</v>
      </c>
      <c r="S14" s="21">
        <v>1513.4574</v>
      </c>
      <c r="T14" s="21">
        <v>1508.013</v>
      </c>
      <c r="U14" s="21">
        <v>1494.3971</v>
      </c>
      <c r="V14" s="21">
        <v>1494.2853</v>
      </c>
      <c r="W14" s="21">
        <v>1493.1908</v>
      </c>
      <c r="X14" s="21">
        <v>1481.8884</v>
      </c>
      <c r="Y14" s="21">
        <v>1493.1978</v>
      </c>
      <c r="Z14" s="21">
        <v>1499.5676</v>
      </c>
      <c r="AA14" s="21">
        <v>1493.1329</v>
      </c>
      <c r="AB14" s="21">
        <v>1503.4182</v>
      </c>
      <c r="AC14" s="21">
        <v>1523.5463</v>
      </c>
      <c r="AD14" s="21">
        <v>1524.351</v>
      </c>
      <c r="AE14" s="21">
        <v>1543.1453</v>
      </c>
      <c r="AF14" s="21">
        <v>1553.4666</v>
      </c>
      <c r="AG14" s="21">
        <v>1567.0833</v>
      </c>
      <c r="AH14" s="21">
        <v>1565.2889</v>
      </c>
      <c r="AI14" s="21">
        <v>1578.2052</v>
      </c>
      <c r="AJ14" s="21">
        <v>1601.633</v>
      </c>
      <c r="AK14" s="21">
        <v>1625.6621</v>
      </c>
      <c r="AL14" s="21">
        <v>1666.8992</v>
      </c>
      <c r="AM14" s="21">
        <v>1704.1631</v>
      </c>
      <c r="AN14" s="21">
        <v>1739.4968</v>
      </c>
      <c r="AO14" s="21">
        <v>1768.0517</v>
      </c>
      <c r="AP14" s="21">
        <v>1812.5677</v>
      </c>
      <c r="AQ14" s="21">
        <v>1839.4643</v>
      </c>
      <c r="AR14" s="21">
        <v>1860.3681</v>
      </c>
      <c r="AS14" s="21">
        <v>1900.8657</v>
      </c>
      <c r="AT14" s="21">
        <v>1919.6487</v>
      </c>
      <c r="AU14" s="21">
        <v>1941.989</v>
      </c>
      <c r="AV14" s="21">
        <v>1962.074</v>
      </c>
      <c r="AW14" s="21">
        <v>1990.4956</v>
      </c>
      <c r="AX14" s="21">
        <v>2016.2575</v>
      </c>
      <c r="AY14" s="21">
        <v>2014.9522</v>
      </c>
      <c r="AZ14" s="21">
        <v>2001.3019</v>
      </c>
      <c r="BA14" s="21">
        <v>1977.0351</v>
      </c>
      <c r="BB14" s="21">
        <v>1965.2038</v>
      </c>
      <c r="BC14" s="21">
        <v>1968.928</v>
      </c>
      <c r="BD14" s="21">
        <v>1962.3217</v>
      </c>
      <c r="BE14" s="21">
        <v>1949.0358</v>
      </c>
      <c r="BF14" s="21">
        <v>1935.6397</v>
      </c>
      <c r="BG14" s="21">
        <v>1939.954</v>
      </c>
      <c r="BH14" s="21">
        <v>1937.9699</v>
      </c>
      <c r="BI14" s="21">
        <v>1930.7367</v>
      </c>
      <c r="BJ14" s="21">
        <v>1926.4094</v>
      </c>
      <c r="BK14" s="21">
        <v>1936.9611</v>
      </c>
      <c r="BL14" s="21">
        <v>1954.27</v>
      </c>
      <c r="BM14" s="21">
        <v>1969.5264</v>
      </c>
      <c r="BN14" s="21">
        <v>1968.8625</v>
      </c>
      <c r="BO14" s="21">
        <v>1997.3069</v>
      </c>
      <c r="BP14" s="21">
        <v>2018.3275</v>
      </c>
      <c r="BQ14" s="21">
        <v>2014.0723</v>
      </c>
      <c r="BR14" s="21">
        <v>2030.5468</v>
      </c>
      <c r="BS14" s="21">
        <v>2031.2621</v>
      </c>
      <c r="BT14" s="21">
        <v>2024.8891</v>
      </c>
      <c r="BU14" s="21">
        <v>2031.0188</v>
      </c>
      <c r="BV14" s="21">
        <v>2027.8063</v>
      </c>
      <c r="BW14" s="21">
        <v>2020.3483</v>
      </c>
      <c r="BX14" s="21">
        <v>2016.8177</v>
      </c>
      <c r="BY14" s="21">
        <v>2007.4357</v>
      </c>
      <c r="BZ14" s="21">
        <v>1994.4089</v>
      </c>
      <c r="CA14" s="21">
        <v>1975.0708</v>
      </c>
      <c r="CB14" s="21">
        <v>1971.1024</v>
      </c>
      <c r="CC14" s="21">
        <v>1968.2774</v>
      </c>
      <c r="CD14" s="21">
        <v>1951.6492</v>
      </c>
      <c r="CE14" s="21">
        <v>1985.6065</v>
      </c>
      <c r="CF14" s="21">
        <v>2020.0152</v>
      </c>
      <c r="CG14" s="21">
        <v>2045.5021</v>
      </c>
      <c r="CH14" s="21">
        <v>2047.1744</v>
      </c>
      <c r="CI14" s="21">
        <v>2038.7707</v>
      </c>
      <c r="CJ14" s="21">
        <v>2020.0369</v>
      </c>
      <c r="CK14" s="21">
        <v>2001.9633</v>
      </c>
      <c r="CL14" s="21">
        <v>1978.3742</v>
      </c>
      <c r="CM14" s="21">
        <v>1940.9462</v>
      </c>
      <c r="CN14" s="21">
        <v>1902.6505</v>
      </c>
      <c r="CO14" s="21">
        <v>1859.6393</v>
      </c>
      <c r="CP14" s="21">
        <v>1805.9587</v>
      </c>
      <c r="CQ14" s="21">
        <v>1745.3038</v>
      </c>
      <c r="CR14" s="21">
        <v>1698.7345</v>
      </c>
      <c r="CS14" s="21">
        <v>1643.9322</v>
      </c>
      <c r="CT14" s="21">
        <v>1584.0747</v>
      </c>
      <c r="CU14" s="21">
        <v>1544.4308</v>
      </c>
      <c r="CV14" s="21">
        <v>1513.888</v>
      </c>
    </row>
    <row r="15" ht="4.5" customHeight="1"/>
    <row r="16" spans="2:100" ht="12.75">
      <c r="B16" t="s">
        <v>13</v>
      </c>
      <c r="E16" s="15">
        <v>3480.8428</v>
      </c>
      <c r="F16" s="15">
        <v>3429.7142</v>
      </c>
      <c r="G16" s="15">
        <v>3390.9472</v>
      </c>
      <c r="H16" s="15">
        <v>3324.6384</v>
      </c>
      <c r="I16" s="15">
        <v>3268.076</v>
      </c>
      <c r="J16" s="15">
        <v>3202.9014</v>
      </c>
      <c r="K16" s="15">
        <v>3139.0432</v>
      </c>
      <c r="L16" s="15">
        <v>3093.1788</v>
      </c>
      <c r="M16" s="15">
        <v>3071.2021</v>
      </c>
      <c r="N16" s="15">
        <v>3020.2411</v>
      </c>
      <c r="O16" s="15">
        <v>3002.4097</v>
      </c>
      <c r="P16" s="15">
        <v>2975.1102</v>
      </c>
      <c r="Q16" s="15">
        <v>2949.0891</v>
      </c>
      <c r="R16" s="15">
        <v>2911.933</v>
      </c>
      <c r="S16" s="15">
        <v>2893.7664</v>
      </c>
      <c r="T16" s="15">
        <v>2872.2766</v>
      </c>
      <c r="U16" s="15">
        <v>2862.2991</v>
      </c>
      <c r="V16" s="15">
        <v>2859.9156</v>
      </c>
      <c r="W16" s="15">
        <v>2860.3197</v>
      </c>
      <c r="X16" s="15">
        <v>2861.1775</v>
      </c>
      <c r="Y16" s="15">
        <v>2841.937</v>
      </c>
      <c r="Z16" s="15">
        <v>2856.383</v>
      </c>
      <c r="AA16" s="15">
        <v>2850.2558</v>
      </c>
      <c r="AB16" s="15">
        <v>2890.9222</v>
      </c>
      <c r="AC16" s="15">
        <v>2917.3849</v>
      </c>
      <c r="AD16" s="15">
        <v>2933.4391</v>
      </c>
      <c r="AE16" s="15">
        <v>2944.7549</v>
      </c>
      <c r="AF16" s="15">
        <v>2923.4682</v>
      </c>
      <c r="AG16" s="15">
        <v>2900.3449</v>
      </c>
      <c r="AH16" s="15">
        <v>2878.5586</v>
      </c>
      <c r="AI16" s="15">
        <v>2873.6845</v>
      </c>
      <c r="AJ16" s="15">
        <v>2889.3993</v>
      </c>
      <c r="AK16" s="15">
        <v>2943.5585</v>
      </c>
      <c r="AL16" s="15">
        <v>2974.5029</v>
      </c>
      <c r="AM16" s="15">
        <v>3032.8908</v>
      </c>
      <c r="AN16" s="15">
        <v>3125.075</v>
      </c>
      <c r="AO16" s="15">
        <v>3205.887</v>
      </c>
      <c r="AP16" s="15">
        <v>3274.0111</v>
      </c>
      <c r="AQ16" s="15">
        <v>3334.4708</v>
      </c>
      <c r="AR16" s="15">
        <v>3411.7947</v>
      </c>
      <c r="AS16" s="15">
        <v>3479.3024</v>
      </c>
      <c r="AT16" s="15">
        <v>3562.952</v>
      </c>
      <c r="AU16" s="15">
        <v>3609.3308</v>
      </c>
      <c r="AV16" s="15">
        <v>3687.619</v>
      </c>
      <c r="AW16" s="15">
        <v>3722.5018</v>
      </c>
      <c r="AX16" s="15">
        <v>3772.5012</v>
      </c>
      <c r="AY16" s="15">
        <v>3827.8769</v>
      </c>
      <c r="AZ16" s="15">
        <v>3882.6958</v>
      </c>
      <c r="BA16" s="15">
        <v>3918.635</v>
      </c>
      <c r="BB16" s="15">
        <v>3997.7158</v>
      </c>
      <c r="BC16" s="15">
        <v>4030.3735</v>
      </c>
      <c r="BD16" s="15">
        <v>4062.5256</v>
      </c>
      <c r="BE16" s="15">
        <v>4127.6186</v>
      </c>
      <c r="BF16" s="15">
        <v>4154.9983</v>
      </c>
      <c r="BG16" s="15">
        <v>4180.773</v>
      </c>
      <c r="BH16" s="15">
        <v>4224.8807</v>
      </c>
      <c r="BI16" s="15">
        <v>4234.5617</v>
      </c>
      <c r="BJ16" s="15">
        <v>4256.9201</v>
      </c>
      <c r="BK16" s="15">
        <v>4275.7649</v>
      </c>
      <c r="BL16" s="15">
        <v>4292.4473</v>
      </c>
      <c r="BM16" s="15">
        <v>4312.623</v>
      </c>
      <c r="BN16" s="15">
        <v>4345.6331</v>
      </c>
      <c r="BO16" s="15">
        <v>4364.4315</v>
      </c>
      <c r="BP16" s="15">
        <v>4374.2588</v>
      </c>
      <c r="BQ16" s="15">
        <v>4403.8827</v>
      </c>
      <c r="BR16" s="15">
        <v>4404.0925</v>
      </c>
      <c r="BS16" s="15">
        <v>4444.8204</v>
      </c>
      <c r="BT16" s="15">
        <v>4443.8673</v>
      </c>
      <c r="BU16" s="15">
        <v>4486.8316</v>
      </c>
      <c r="BV16" s="15">
        <v>4498.2408</v>
      </c>
      <c r="BW16" s="15">
        <v>4517.269</v>
      </c>
      <c r="BX16" s="15">
        <v>4522.7418</v>
      </c>
      <c r="BY16" s="15">
        <v>4498.638</v>
      </c>
      <c r="BZ16" s="15">
        <v>4499.4554</v>
      </c>
      <c r="CA16" s="15">
        <v>4482.5596</v>
      </c>
      <c r="CB16" s="15">
        <v>4484.6436</v>
      </c>
      <c r="CC16" s="15">
        <v>4485.8017</v>
      </c>
      <c r="CD16" s="15">
        <v>4511.8763</v>
      </c>
      <c r="CE16" s="15">
        <v>4543.8639</v>
      </c>
      <c r="CF16" s="15">
        <v>4595.57</v>
      </c>
      <c r="CG16" s="15">
        <v>4656.334</v>
      </c>
      <c r="CH16" s="15">
        <v>4671.1147</v>
      </c>
      <c r="CI16" s="15">
        <v>4637.3849</v>
      </c>
      <c r="CJ16" s="15">
        <v>4587.8297</v>
      </c>
      <c r="CK16" s="15">
        <v>4539.1967</v>
      </c>
      <c r="CL16" s="15">
        <v>4488.4923</v>
      </c>
      <c r="CM16" s="15">
        <v>4417.1068</v>
      </c>
      <c r="CN16" s="15">
        <v>4288.2775</v>
      </c>
      <c r="CO16" s="15">
        <v>4202.2509</v>
      </c>
      <c r="CP16" s="15">
        <v>4098.4944</v>
      </c>
      <c r="CQ16" s="15">
        <v>3996.4458</v>
      </c>
      <c r="CR16" s="15">
        <v>3875.9696</v>
      </c>
      <c r="CS16" s="15">
        <v>3742.1693</v>
      </c>
      <c r="CT16" s="15">
        <v>3623.3655</v>
      </c>
      <c r="CU16" s="15">
        <v>3504.0281</v>
      </c>
      <c r="CV16" s="15">
        <v>3373.653</v>
      </c>
    </row>
    <row r="17" spans="2:100" ht="12.75">
      <c r="B17" t="s">
        <v>14</v>
      </c>
      <c r="E17" s="5">
        <v>552.9065</v>
      </c>
      <c r="F17" s="5">
        <v>551.17755</v>
      </c>
      <c r="G17" s="5">
        <v>549.254</v>
      </c>
      <c r="H17" s="5">
        <v>548.05825</v>
      </c>
      <c r="I17" s="5">
        <v>546.59915</v>
      </c>
      <c r="J17" s="5">
        <v>545.5519</v>
      </c>
      <c r="K17" s="5">
        <v>544.1683</v>
      </c>
      <c r="L17" s="5">
        <v>542.67495</v>
      </c>
      <c r="M17" s="5">
        <v>541.64035</v>
      </c>
      <c r="N17" s="5">
        <v>540.87905</v>
      </c>
      <c r="O17" s="5">
        <v>539.1372</v>
      </c>
      <c r="P17" s="5">
        <v>537.61475</v>
      </c>
      <c r="Q17" s="5">
        <v>536.33345</v>
      </c>
      <c r="R17" s="5">
        <v>535.2661</v>
      </c>
      <c r="S17" s="5">
        <v>534.3952</v>
      </c>
      <c r="T17" s="5">
        <v>533.94085</v>
      </c>
      <c r="U17" s="5">
        <v>535.0084</v>
      </c>
      <c r="V17" s="5">
        <v>534.9909</v>
      </c>
      <c r="W17" s="5">
        <v>535.30205</v>
      </c>
      <c r="X17" s="5">
        <v>536.482</v>
      </c>
      <c r="Y17" s="5">
        <v>539.52475</v>
      </c>
      <c r="Z17" s="5">
        <v>541.49995</v>
      </c>
      <c r="AA17" s="5">
        <v>542.93045</v>
      </c>
      <c r="AB17" s="5">
        <v>544.56445</v>
      </c>
      <c r="AC17" s="5">
        <v>549.6855</v>
      </c>
      <c r="AD17" s="5">
        <v>552.48925</v>
      </c>
      <c r="AE17" s="5">
        <v>554.1308</v>
      </c>
      <c r="AF17" s="5">
        <v>554.2501</v>
      </c>
      <c r="AG17" s="5">
        <v>555.2964</v>
      </c>
      <c r="AH17" s="5">
        <v>554.5816</v>
      </c>
      <c r="AI17" s="5">
        <v>555.30595</v>
      </c>
      <c r="AJ17" s="5">
        <v>557.06145</v>
      </c>
      <c r="AK17" s="5">
        <v>561.8366</v>
      </c>
      <c r="AL17" s="5">
        <v>564.99</v>
      </c>
      <c r="AM17" s="5">
        <v>567.96815</v>
      </c>
      <c r="AN17" s="5">
        <v>571.1227</v>
      </c>
      <c r="AO17" s="5">
        <v>575.5812</v>
      </c>
      <c r="AP17" s="5">
        <v>579.88055</v>
      </c>
      <c r="AQ17" s="5">
        <v>582.72245</v>
      </c>
      <c r="AR17" s="5">
        <v>586.4311</v>
      </c>
      <c r="AS17" s="5">
        <v>591.8852</v>
      </c>
      <c r="AT17" s="5">
        <v>596.0582</v>
      </c>
      <c r="AU17" s="5">
        <v>599.396</v>
      </c>
      <c r="AV17" s="5">
        <v>601.88225</v>
      </c>
      <c r="AW17" s="5">
        <v>606.4252</v>
      </c>
      <c r="AX17" s="5">
        <v>607.97695</v>
      </c>
      <c r="AY17" s="5">
        <v>609.3507</v>
      </c>
      <c r="AZ17" s="5">
        <v>611.02845</v>
      </c>
      <c r="BA17" s="5">
        <v>614.5607</v>
      </c>
      <c r="BB17" s="5">
        <v>615.84355</v>
      </c>
      <c r="BC17" s="5">
        <v>616.368</v>
      </c>
      <c r="BD17" s="5">
        <v>616.9129</v>
      </c>
      <c r="BE17" s="5">
        <v>616.8216</v>
      </c>
      <c r="BF17" s="5">
        <v>617.73945</v>
      </c>
      <c r="BG17" s="5">
        <v>618.3644</v>
      </c>
      <c r="BH17" s="5">
        <v>619.1193</v>
      </c>
      <c r="BI17" s="5">
        <v>619.1555</v>
      </c>
      <c r="BJ17" s="5">
        <v>619.35715</v>
      </c>
      <c r="BK17" s="5">
        <v>619.2456</v>
      </c>
      <c r="BL17" s="5">
        <v>619.7374</v>
      </c>
      <c r="BM17" s="5">
        <v>620.0132</v>
      </c>
      <c r="BN17" s="5">
        <v>620.1926</v>
      </c>
      <c r="BO17" s="5">
        <v>620.0164</v>
      </c>
      <c r="BP17" s="5">
        <v>620.3606</v>
      </c>
      <c r="BQ17" s="5">
        <v>618.5142</v>
      </c>
      <c r="BR17" s="5">
        <v>617.57415</v>
      </c>
      <c r="BS17" s="5">
        <v>616.7759</v>
      </c>
      <c r="BT17" s="5">
        <v>614.90565</v>
      </c>
      <c r="BU17" s="5">
        <v>612.14055</v>
      </c>
      <c r="BV17" s="5">
        <v>610.4831</v>
      </c>
      <c r="BW17" s="5">
        <v>608.89485</v>
      </c>
      <c r="BX17" s="5">
        <v>606.4661</v>
      </c>
      <c r="BY17" s="5">
        <v>600.731</v>
      </c>
      <c r="BZ17" s="5">
        <v>597.79775</v>
      </c>
      <c r="CA17" s="5">
        <v>593.94515</v>
      </c>
      <c r="CB17" s="5">
        <v>590.0767</v>
      </c>
      <c r="CC17" s="5">
        <v>586.3898</v>
      </c>
      <c r="CD17" s="5">
        <v>584.6375</v>
      </c>
      <c r="CE17" s="5">
        <v>583.6509</v>
      </c>
      <c r="CF17" s="5">
        <v>585.42275</v>
      </c>
      <c r="CG17" s="5">
        <v>584.31155</v>
      </c>
      <c r="CH17" s="5">
        <v>582.95075</v>
      </c>
      <c r="CI17" s="5">
        <v>581.4929</v>
      </c>
      <c r="CJ17" s="5">
        <v>579.68535</v>
      </c>
      <c r="CK17" s="5">
        <v>576.9699</v>
      </c>
      <c r="CL17" s="5">
        <v>576.35495</v>
      </c>
      <c r="CM17" s="5">
        <v>574.7855</v>
      </c>
      <c r="CN17" s="5">
        <v>573.5318</v>
      </c>
      <c r="CO17" s="5">
        <v>569.7241</v>
      </c>
      <c r="CP17" s="5">
        <v>568.6439</v>
      </c>
      <c r="CQ17" s="5">
        <v>567.46145</v>
      </c>
      <c r="CR17" s="5">
        <v>566.0189</v>
      </c>
      <c r="CS17" s="5">
        <v>563.4713</v>
      </c>
      <c r="CT17" s="5">
        <v>562.5573</v>
      </c>
      <c r="CU17" s="5">
        <v>561.91715</v>
      </c>
      <c r="CV17" s="5">
        <v>559.42515</v>
      </c>
    </row>
    <row r="18" spans="2:100" ht="12.75">
      <c r="B18" t="s">
        <v>15</v>
      </c>
      <c r="E18" s="18">
        <v>85.78169000000001</v>
      </c>
      <c r="F18" s="18">
        <v>86.68205</v>
      </c>
      <c r="G18" s="18">
        <v>86.77847000000001</v>
      </c>
      <c r="H18" s="18">
        <v>86.74708000000001</v>
      </c>
      <c r="I18" s="18">
        <v>86.45005</v>
      </c>
      <c r="J18" s="18">
        <v>88.09257000000001</v>
      </c>
      <c r="K18" s="18">
        <v>86.20451000000001</v>
      </c>
      <c r="L18" s="18">
        <v>89.77932</v>
      </c>
      <c r="M18" s="18">
        <v>90.98972</v>
      </c>
      <c r="N18" s="18">
        <v>92.06075</v>
      </c>
      <c r="O18" s="18">
        <v>90.34129000000001</v>
      </c>
      <c r="P18" s="18">
        <v>89.59714000000001</v>
      </c>
      <c r="Q18" s="18">
        <v>91.24338</v>
      </c>
      <c r="R18" s="18">
        <v>90.75076000000001</v>
      </c>
      <c r="S18" s="18">
        <v>92.10247000000001</v>
      </c>
      <c r="T18" s="18">
        <v>90.16937000000001</v>
      </c>
      <c r="U18" s="18">
        <v>90.85327000000001</v>
      </c>
      <c r="V18" s="18">
        <v>92.60104000000001</v>
      </c>
      <c r="W18" s="18">
        <v>91.84831000000001</v>
      </c>
      <c r="X18" s="18">
        <v>92.67630000000001</v>
      </c>
      <c r="Y18" s="18">
        <v>91.69262</v>
      </c>
      <c r="Z18" s="18">
        <v>93.08078</v>
      </c>
      <c r="AA18" s="18">
        <v>91.41276</v>
      </c>
      <c r="AB18" s="18">
        <v>93.64306</v>
      </c>
      <c r="AC18" s="18">
        <v>91.27112</v>
      </c>
      <c r="AD18" s="18">
        <v>91.64171</v>
      </c>
      <c r="AE18" s="18">
        <v>92.60378</v>
      </c>
      <c r="AF18" s="18">
        <v>92.1526</v>
      </c>
      <c r="AG18" s="18">
        <v>91.42012</v>
      </c>
      <c r="AH18" s="18">
        <v>91.13980000000001</v>
      </c>
      <c r="AI18" s="18">
        <v>90.80813</v>
      </c>
      <c r="AJ18" s="18">
        <v>90.76965000000001</v>
      </c>
      <c r="AK18" s="18">
        <v>91.54447</v>
      </c>
      <c r="AL18" s="18">
        <v>91.12151</v>
      </c>
      <c r="AM18" s="18">
        <v>90.53200000000001</v>
      </c>
      <c r="AN18" s="18">
        <v>90.76015000000001</v>
      </c>
      <c r="AO18" s="18">
        <v>89.93458000000001</v>
      </c>
      <c r="AP18" s="18">
        <v>89.25733000000001</v>
      </c>
      <c r="AQ18" s="18">
        <v>88.64392000000001</v>
      </c>
      <c r="AR18" s="18">
        <v>90.39435</v>
      </c>
      <c r="AS18" s="18">
        <v>89.98385</v>
      </c>
      <c r="AT18" s="18">
        <v>88.88947</v>
      </c>
      <c r="AU18" s="18">
        <v>89.81681</v>
      </c>
      <c r="AV18" s="18">
        <v>89.16054000000001</v>
      </c>
      <c r="AW18" s="18">
        <v>89.97693000000001</v>
      </c>
      <c r="AX18" s="18">
        <v>89.73889000000001</v>
      </c>
      <c r="AY18" s="18">
        <v>90.98114000000001</v>
      </c>
      <c r="AZ18" s="18">
        <v>88.09194000000001</v>
      </c>
      <c r="BA18" s="18">
        <v>90.52762000000001</v>
      </c>
      <c r="BB18" s="18">
        <v>90.47408000000001</v>
      </c>
      <c r="BC18" s="18">
        <v>90.59391000000001</v>
      </c>
      <c r="BD18" s="18">
        <v>88.84047000000001</v>
      </c>
      <c r="BE18" s="18">
        <v>88.52038</v>
      </c>
      <c r="BF18" s="18">
        <v>87.18041</v>
      </c>
      <c r="BG18" s="18">
        <v>88.20585</v>
      </c>
      <c r="BH18" s="18">
        <v>87.7295</v>
      </c>
      <c r="BI18" s="18">
        <v>90.21903</v>
      </c>
      <c r="BJ18" s="18">
        <v>90.43474</v>
      </c>
      <c r="BK18" s="18">
        <v>91.60054000000001</v>
      </c>
      <c r="BL18" s="18">
        <v>88.65614000000001</v>
      </c>
      <c r="BM18" s="18">
        <v>86.75393000000001</v>
      </c>
      <c r="BN18" s="18">
        <v>88.19126</v>
      </c>
      <c r="BO18" s="18">
        <v>88.77274</v>
      </c>
      <c r="BP18" s="18">
        <v>88.61725000000001</v>
      </c>
      <c r="BQ18" s="18">
        <v>88.80547000000001</v>
      </c>
      <c r="BR18" s="18">
        <v>88.21173</v>
      </c>
      <c r="BS18" s="18">
        <v>86.21584000000001</v>
      </c>
      <c r="BT18" s="18">
        <v>86.73189</v>
      </c>
      <c r="BU18" s="18">
        <v>87.07463000000001</v>
      </c>
      <c r="BV18" s="18">
        <v>88.51420000000002</v>
      </c>
      <c r="BW18" s="18">
        <v>88.33714</v>
      </c>
      <c r="BX18" s="18">
        <v>87.88407000000001</v>
      </c>
      <c r="BY18" s="18">
        <v>87.09983</v>
      </c>
      <c r="BZ18" s="18">
        <v>87.20277</v>
      </c>
      <c r="CA18" s="18">
        <v>87.28838</v>
      </c>
      <c r="CB18" s="18">
        <v>88.16047</v>
      </c>
      <c r="CC18" s="18">
        <v>88.79588000000001</v>
      </c>
      <c r="CD18" s="18">
        <v>88.01241</v>
      </c>
      <c r="CE18" s="18">
        <v>89.19605000000001</v>
      </c>
      <c r="CF18" s="18">
        <v>89.36295000000001</v>
      </c>
      <c r="CG18" s="18">
        <v>90.1199</v>
      </c>
      <c r="CH18" s="18">
        <v>91.11219</v>
      </c>
      <c r="CI18" s="18">
        <v>88.65036</v>
      </c>
      <c r="CJ18" s="18">
        <v>88.43518</v>
      </c>
      <c r="CK18" s="18">
        <v>89.14693</v>
      </c>
      <c r="CL18" s="18">
        <v>90.84283</v>
      </c>
      <c r="CM18" s="18">
        <v>89.79426000000001</v>
      </c>
      <c r="CN18" s="18">
        <v>90.56523</v>
      </c>
      <c r="CO18" s="18">
        <v>90.00850000000001</v>
      </c>
      <c r="CP18" s="18">
        <v>90.7509</v>
      </c>
      <c r="CQ18" s="18">
        <v>91.22135</v>
      </c>
      <c r="CR18" s="18">
        <v>91.98417</v>
      </c>
      <c r="CS18" s="18">
        <v>90.72001</v>
      </c>
      <c r="CT18" s="18">
        <v>90.3712</v>
      </c>
      <c r="CU18" s="18">
        <v>91.60558</v>
      </c>
      <c r="CV18" s="18">
        <v>92.70598000000001</v>
      </c>
    </row>
    <row r="19" spans="2:100" ht="12.75">
      <c r="B19" t="s">
        <v>16</v>
      </c>
      <c r="E19" s="21">
        <f>E14*$A$14</f>
        <v>0</v>
      </c>
      <c r="F19" s="21">
        <f aca="true" t="shared" si="0" ref="F19:BQ19">F14*$A$14</f>
        <v>0</v>
      </c>
      <c r="G19" s="21">
        <f t="shared" si="0"/>
        <v>0</v>
      </c>
      <c r="H19" s="21">
        <f t="shared" si="0"/>
        <v>0</v>
      </c>
      <c r="I19" s="21">
        <f t="shared" si="0"/>
        <v>0</v>
      </c>
      <c r="J19" s="21">
        <f t="shared" si="0"/>
        <v>0</v>
      </c>
      <c r="K19" s="21">
        <f t="shared" si="0"/>
        <v>0</v>
      </c>
      <c r="L19" s="21">
        <f t="shared" si="0"/>
        <v>0</v>
      </c>
      <c r="M19" s="21">
        <f t="shared" si="0"/>
        <v>0</v>
      </c>
      <c r="N19" s="21">
        <f t="shared" si="0"/>
        <v>0</v>
      </c>
      <c r="O19" s="21">
        <f t="shared" si="0"/>
        <v>0</v>
      </c>
      <c r="P19" s="21">
        <f t="shared" si="0"/>
        <v>0</v>
      </c>
      <c r="Q19" s="21">
        <f t="shared" si="0"/>
        <v>0</v>
      </c>
      <c r="R19" s="21">
        <f t="shared" si="0"/>
        <v>0</v>
      </c>
      <c r="S19" s="21">
        <f t="shared" si="0"/>
        <v>0</v>
      </c>
      <c r="T19" s="21">
        <f t="shared" si="0"/>
        <v>0</v>
      </c>
      <c r="U19" s="21">
        <f t="shared" si="0"/>
        <v>0</v>
      </c>
      <c r="V19" s="21">
        <f t="shared" si="0"/>
        <v>0</v>
      </c>
      <c r="W19" s="21">
        <f t="shared" si="0"/>
        <v>0</v>
      </c>
      <c r="X19" s="21">
        <f t="shared" si="0"/>
        <v>0</v>
      </c>
      <c r="Y19" s="21">
        <f t="shared" si="0"/>
        <v>0</v>
      </c>
      <c r="Z19" s="21">
        <f t="shared" si="0"/>
        <v>0</v>
      </c>
      <c r="AA19" s="21">
        <f t="shared" si="0"/>
        <v>0</v>
      </c>
      <c r="AB19" s="21">
        <f t="shared" si="0"/>
        <v>0</v>
      </c>
      <c r="AC19" s="21">
        <f t="shared" si="0"/>
        <v>0</v>
      </c>
      <c r="AD19" s="21">
        <f t="shared" si="0"/>
        <v>0</v>
      </c>
      <c r="AE19" s="21">
        <f t="shared" si="0"/>
        <v>0</v>
      </c>
      <c r="AF19" s="21">
        <f t="shared" si="0"/>
        <v>0</v>
      </c>
      <c r="AG19" s="21">
        <f t="shared" si="0"/>
        <v>0</v>
      </c>
      <c r="AH19" s="21">
        <f t="shared" si="0"/>
        <v>0</v>
      </c>
      <c r="AI19" s="21">
        <f t="shared" si="0"/>
        <v>0</v>
      </c>
      <c r="AJ19" s="21">
        <f t="shared" si="0"/>
        <v>0</v>
      </c>
      <c r="AK19" s="21">
        <f t="shared" si="0"/>
        <v>0</v>
      </c>
      <c r="AL19" s="21">
        <f t="shared" si="0"/>
        <v>0</v>
      </c>
      <c r="AM19" s="21">
        <f t="shared" si="0"/>
        <v>0</v>
      </c>
      <c r="AN19" s="21">
        <f t="shared" si="0"/>
        <v>0</v>
      </c>
      <c r="AO19" s="21">
        <f t="shared" si="0"/>
        <v>0</v>
      </c>
      <c r="AP19" s="21">
        <f t="shared" si="0"/>
        <v>0</v>
      </c>
      <c r="AQ19" s="21">
        <f t="shared" si="0"/>
        <v>0</v>
      </c>
      <c r="AR19" s="21">
        <f t="shared" si="0"/>
        <v>0</v>
      </c>
      <c r="AS19" s="21">
        <f t="shared" si="0"/>
        <v>0</v>
      </c>
      <c r="AT19" s="21">
        <f t="shared" si="0"/>
        <v>0</v>
      </c>
      <c r="AU19" s="21">
        <f t="shared" si="0"/>
        <v>0</v>
      </c>
      <c r="AV19" s="21">
        <f t="shared" si="0"/>
        <v>0</v>
      </c>
      <c r="AW19" s="21">
        <f t="shared" si="0"/>
        <v>0</v>
      </c>
      <c r="AX19" s="21">
        <f t="shared" si="0"/>
        <v>0</v>
      </c>
      <c r="AY19" s="21">
        <f t="shared" si="0"/>
        <v>0</v>
      </c>
      <c r="AZ19" s="21">
        <f t="shared" si="0"/>
        <v>0</v>
      </c>
      <c r="BA19" s="21">
        <f t="shared" si="0"/>
        <v>0</v>
      </c>
      <c r="BB19" s="21">
        <f t="shared" si="0"/>
        <v>0</v>
      </c>
      <c r="BC19" s="21">
        <f t="shared" si="0"/>
        <v>0</v>
      </c>
      <c r="BD19" s="21">
        <f t="shared" si="0"/>
        <v>0</v>
      </c>
      <c r="BE19" s="21">
        <f t="shared" si="0"/>
        <v>0</v>
      </c>
      <c r="BF19" s="21">
        <f t="shared" si="0"/>
        <v>0</v>
      </c>
      <c r="BG19" s="21">
        <f t="shared" si="0"/>
        <v>0</v>
      </c>
      <c r="BH19" s="21">
        <f t="shared" si="0"/>
        <v>0</v>
      </c>
      <c r="BI19" s="21">
        <f t="shared" si="0"/>
        <v>0</v>
      </c>
      <c r="BJ19" s="21">
        <f t="shared" si="0"/>
        <v>0</v>
      </c>
      <c r="BK19" s="21">
        <f t="shared" si="0"/>
        <v>0</v>
      </c>
      <c r="BL19" s="21">
        <f t="shared" si="0"/>
        <v>0</v>
      </c>
      <c r="BM19" s="21">
        <f t="shared" si="0"/>
        <v>0</v>
      </c>
      <c r="BN19" s="21">
        <f t="shared" si="0"/>
        <v>0</v>
      </c>
      <c r="BO19" s="21">
        <f t="shared" si="0"/>
        <v>0</v>
      </c>
      <c r="BP19" s="21">
        <f t="shared" si="0"/>
        <v>0</v>
      </c>
      <c r="BQ19" s="21">
        <f t="shared" si="0"/>
        <v>0</v>
      </c>
      <c r="BR19" s="21">
        <f aca="true" t="shared" si="1" ref="BR19:CV19">BR14*$A$14</f>
        <v>0</v>
      </c>
      <c r="BS19" s="21">
        <f t="shared" si="1"/>
        <v>0</v>
      </c>
      <c r="BT19" s="21">
        <f t="shared" si="1"/>
        <v>0</v>
      </c>
      <c r="BU19" s="21">
        <f t="shared" si="1"/>
        <v>0</v>
      </c>
      <c r="BV19" s="21">
        <f t="shared" si="1"/>
        <v>0</v>
      </c>
      <c r="BW19" s="21">
        <f t="shared" si="1"/>
        <v>0</v>
      </c>
      <c r="BX19" s="21">
        <f t="shared" si="1"/>
        <v>0</v>
      </c>
      <c r="BY19" s="21">
        <f t="shared" si="1"/>
        <v>0</v>
      </c>
      <c r="BZ19" s="21">
        <f t="shared" si="1"/>
        <v>0</v>
      </c>
      <c r="CA19" s="21">
        <f t="shared" si="1"/>
        <v>0</v>
      </c>
      <c r="CB19" s="21">
        <f t="shared" si="1"/>
        <v>0</v>
      </c>
      <c r="CC19" s="21">
        <f t="shared" si="1"/>
        <v>0</v>
      </c>
      <c r="CD19" s="21">
        <f t="shared" si="1"/>
        <v>0</v>
      </c>
      <c r="CE19" s="21">
        <f t="shared" si="1"/>
        <v>0</v>
      </c>
      <c r="CF19" s="21">
        <f t="shared" si="1"/>
        <v>0</v>
      </c>
      <c r="CG19" s="21">
        <f t="shared" si="1"/>
        <v>0</v>
      </c>
      <c r="CH19" s="21">
        <f t="shared" si="1"/>
        <v>0</v>
      </c>
      <c r="CI19" s="21">
        <f t="shared" si="1"/>
        <v>0</v>
      </c>
      <c r="CJ19" s="21">
        <f t="shared" si="1"/>
        <v>0</v>
      </c>
      <c r="CK19" s="21">
        <f t="shared" si="1"/>
        <v>0</v>
      </c>
      <c r="CL19" s="21">
        <f t="shared" si="1"/>
        <v>0</v>
      </c>
      <c r="CM19" s="21">
        <f t="shared" si="1"/>
        <v>0</v>
      </c>
      <c r="CN19" s="21">
        <f t="shared" si="1"/>
        <v>0</v>
      </c>
      <c r="CO19" s="21">
        <f t="shared" si="1"/>
        <v>0</v>
      </c>
      <c r="CP19" s="21">
        <f t="shared" si="1"/>
        <v>0</v>
      </c>
      <c r="CQ19" s="21">
        <f t="shared" si="1"/>
        <v>0</v>
      </c>
      <c r="CR19" s="21">
        <f t="shared" si="1"/>
        <v>0</v>
      </c>
      <c r="CS19" s="21">
        <f t="shared" si="1"/>
        <v>0</v>
      </c>
      <c r="CT19" s="21">
        <f t="shared" si="1"/>
        <v>0</v>
      </c>
      <c r="CU19" s="21">
        <f t="shared" si="1"/>
        <v>0</v>
      </c>
      <c r="CV19" s="21">
        <f t="shared" si="1"/>
        <v>0</v>
      </c>
    </row>
    <row r="20" spans="4:100" ht="12.75">
      <c r="D20" t="s">
        <v>17</v>
      </c>
      <c r="E20">
        <f>SUM(E16:E19)</f>
        <v>4119.53099</v>
      </c>
      <c r="F20">
        <f aca="true" t="shared" si="2" ref="F20:BQ20">SUM(F16:F19)</f>
        <v>4067.5737999999997</v>
      </c>
      <c r="G20">
        <f t="shared" si="2"/>
        <v>4026.97967</v>
      </c>
      <c r="H20">
        <f t="shared" si="2"/>
        <v>3959.44373</v>
      </c>
      <c r="I20">
        <f t="shared" si="2"/>
        <v>3901.1252</v>
      </c>
      <c r="J20">
        <f t="shared" si="2"/>
        <v>3836.54587</v>
      </c>
      <c r="K20">
        <f t="shared" si="2"/>
        <v>3769.4160100000004</v>
      </c>
      <c r="L20">
        <f t="shared" si="2"/>
        <v>3725.6330700000003</v>
      </c>
      <c r="M20">
        <f t="shared" si="2"/>
        <v>3703.83217</v>
      </c>
      <c r="N20">
        <f t="shared" si="2"/>
        <v>3653.1809000000003</v>
      </c>
      <c r="O20">
        <f t="shared" si="2"/>
        <v>3631.88819</v>
      </c>
      <c r="P20">
        <f t="shared" si="2"/>
        <v>3602.3220899999997</v>
      </c>
      <c r="Q20">
        <f t="shared" si="2"/>
        <v>3576.66593</v>
      </c>
      <c r="R20">
        <f t="shared" si="2"/>
        <v>3537.9498599999997</v>
      </c>
      <c r="S20">
        <f t="shared" si="2"/>
        <v>3520.2640699999997</v>
      </c>
      <c r="T20">
        <f t="shared" si="2"/>
        <v>3496.38682</v>
      </c>
      <c r="U20">
        <f t="shared" si="2"/>
        <v>3488.1607700000004</v>
      </c>
      <c r="V20">
        <f t="shared" si="2"/>
        <v>3487.50754</v>
      </c>
      <c r="W20">
        <f t="shared" si="2"/>
        <v>3487.47006</v>
      </c>
      <c r="X20">
        <f t="shared" si="2"/>
        <v>3490.3358</v>
      </c>
      <c r="Y20">
        <f t="shared" si="2"/>
        <v>3473.1543699999997</v>
      </c>
      <c r="Z20">
        <f t="shared" si="2"/>
        <v>3490.9637299999995</v>
      </c>
      <c r="AA20">
        <f t="shared" si="2"/>
        <v>3484.59901</v>
      </c>
      <c r="AB20">
        <f t="shared" si="2"/>
        <v>3529.1297099999997</v>
      </c>
      <c r="AC20">
        <f t="shared" si="2"/>
        <v>3558.34152</v>
      </c>
      <c r="AD20">
        <f t="shared" si="2"/>
        <v>3577.57006</v>
      </c>
      <c r="AE20">
        <f t="shared" si="2"/>
        <v>3591.4894799999997</v>
      </c>
      <c r="AF20">
        <f t="shared" si="2"/>
        <v>3569.8708999999994</v>
      </c>
      <c r="AG20">
        <f t="shared" si="2"/>
        <v>3547.06142</v>
      </c>
      <c r="AH20">
        <f t="shared" si="2"/>
        <v>3524.2799999999997</v>
      </c>
      <c r="AI20">
        <f t="shared" si="2"/>
        <v>3519.7985799999997</v>
      </c>
      <c r="AJ20">
        <f t="shared" si="2"/>
        <v>3537.2304000000004</v>
      </c>
      <c r="AK20">
        <f t="shared" si="2"/>
        <v>3596.93957</v>
      </c>
      <c r="AL20">
        <f t="shared" si="2"/>
        <v>3630.61441</v>
      </c>
      <c r="AM20">
        <f t="shared" si="2"/>
        <v>3691.3909500000004</v>
      </c>
      <c r="AN20">
        <f t="shared" si="2"/>
        <v>3786.95785</v>
      </c>
      <c r="AO20">
        <f t="shared" si="2"/>
        <v>3871.4027800000003</v>
      </c>
      <c r="AP20">
        <f t="shared" si="2"/>
        <v>3943.14898</v>
      </c>
      <c r="AQ20">
        <f t="shared" si="2"/>
        <v>4005.8371700000002</v>
      </c>
      <c r="AR20">
        <f t="shared" si="2"/>
        <v>4088.62015</v>
      </c>
      <c r="AS20">
        <f t="shared" si="2"/>
        <v>4161.17145</v>
      </c>
      <c r="AT20">
        <f t="shared" si="2"/>
        <v>4247.899670000001</v>
      </c>
      <c r="AU20">
        <f t="shared" si="2"/>
        <v>4298.543610000001</v>
      </c>
      <c r="AV20">
        <f t="shared" si="2"/>
        <v>4378.66179</v>
      </c>
      <c r="AW20">
        <f t="shared" si="2"/>
        <v>4418.9039299999995</v>
      </c>
      <c r="AX20">
        <f t="shared" si="2"/>
        <v>4470.2170399999995</v>
      </c>
      <c r="AY20">
        <f t="shared" si="2"/>
        <v>4528.20874</v>
      </c>
      <c r="AZ20">
        <f t="shared" si="2"/>
        <v>4581.8161900000005</v>
      </c>
      <c r="BA20">
        <f t="shared" si="2"/>
        <v>4623.72332</v>
      </c>
      <c r="BB20">
        <f t="shared" si="2"/>
        <v>4704.0334299999995</v>
      </c>
      <c r="BC20">
        <f t="shared" si="2"/>
        <v>4737.33541</v>
      </c>
      <c r="BD20">
        <f t="shared" si="2"/>
        <v>4768.27897</v>
      </c>
      <c r="BE20">
        <f t="shared" si="2"/>
        <v>4832.96058</v>
      </c>
      <c r="BF20">
        <f t="shared" si="2"/>
        <v>4859.91816</v>
      </c>
      <c r="BG20">
        <f t="shared" si="2"/>
        <v>4887.343250000001</v>
      </c>
      <c r="BH20">
        <f t="shared" si="2"/>
        <v>4931.7295</v>
      </c>
      <c r="BI20">
        <f t="shared" si="2"/>
        <v>4943.93623</v>
      </c>
      <c r="BJ20">
        <f t="shared" si="2"/>
        <v>4966.71199</v>
      </c>
      <c r="BK20">
        <f t="shared" si="2"/>
        <v>4986.611040000001</v>
      </c>
      <c r="BL20">
        <f t="shared" si="2"/>
        <v>5000.84084</v>
      </c>
      <c r="BM20">
        <f t="shared" si="2"/>
        <v>5019.39013</v>
      </c>
      <c r="BN20">
        <f t="shared" si="2"/>
        <v>5054.01696</v>
      </c>
      <c r="BO20">
        <f t="shared" si="2"/>
        <v>5073.22064</v>
      </c>
      <c r="BP20">
        <f t="shared" si="2"/>
        <v>5083.23665</v>
      </c>
      <c r="BQ20">
        <f t="shared" si="2"/>
        <v>5111.20237</v>
      </c>
      <c r="BR20">
        <f aca="true" t="shared" si="3" ref="BR20:CV20">SUM(BR16:BR19)</f>
        <v>5109.87838</v>
      </c>
      <c r="BS20">
        <f t="shared" si="3"/>
        <v>5147.812139999999</v>
      </c>
      <c r="BT20">
        <f t="shared" si="3"/>
        <v>5145.50484</v>
      </c>
      <c r="BU20">
        <f t="shared" si="3"/>
        <v>5186.046780000001</v>
      </c>
      <c r="BV20">
        <f t="shared" si="3"/>
        <v>5197.2381</v>
      </c>
      <c r="BW20">
        <f t="shared" si="3"/>
        <v>5214.50099</v>
      </c>
      <c r="BX20">
        <f t="shared" si="3"/>
        <v>5217.0919699999995</v>
      </c>
      <c r="BY20">
        <f t="shared" si="3"/>
        <v>5186.46883</v>
      </c>
      <c r="BZ20">
        <f t="shared" si="3"/>
        <v>5184.455919999999</v>
      </c>
      <c r="CA20">
        <f t="shared" si="3"/>
        <v>5163.79313</v>
      </c>
      <c r="CB20">
        <f t="shared" si="3"/>
        <v>5162.88077</v>
      </c>
      <c r="CC20">
        <f t="shared" si="3"/>
        <v>5160.98738</v>
      </c>
      <c r="CD20">
        <f t="shared" si="3"/>
        <v>5184.52621</v>
      </c>
      <c r="CE20">
        <f t="shared" si="3"/>
        <v>5216.7108499999995</v>
      </c>
      <c r="CF20">
        <f t="shared" si="3"/>
        <v>5270.355699999999</v>
      </c>
      <c r="CG20">
        <f t="shared" si="3"/>
        <v>5330.76545</v>
      </c>
      <c r="CH20">
        <f t="shared" si="3"/>
        <v>5345.17764</v>
      </c>
      <c r="CI20">
        <f t="shared" si="3"/>
        <v>5307.52816</v>
      </c>
      <c r="CJ20">
        <f t="shared" si="3"/>
        <v>5255.95023</v>
      </c>
      <c r="CK20">
        <f t="shared" si="3"/>
        <v>5205.31353</v>
      </c>
      <c r="CL20">
        <f t="shared" si="3"/>
        <v>5155.690079999999</v>
      </c>
      <c r="CM20">
        <f t="shared" si="3"/>
        <v>5081.686559999999</v>
      </c>
      <c r="CN20">
        <f t="shared" si="3"/>
        <v>4952.37453</v>
      </c>
      <c r="CO20">
        <f t="shared" si="3"/>
        <v>4861.9835</v>
      </c>
      <c r="CP20">
        <f t="shared" si="3"/>
        <v>4757.8892</v>
      </c>
      <c r="CQ20">
        <f t="shared" si="3"/>
        <v>4655.1286</v>
      </c>
      <c r="CR20">
        <f t="shared" si="3"/>
        <v>4533.972669999999</v>
      </c>
      <c r="CS20">
        <f t="shared" si="3"/>
        <v>4396.36061</v>
      </c>
      <c r="CT20">
        <f t="shared" si="3"/>
        <v>4276.294</v>
      </c>
      <c r="CU20">
        <f t="shared" si="3"/>
        <v>4157.55083</v>
      </c>
      <c r="CV20">
        <f t="shared" si="3"/>
        <v>4025.78413</v>
      </c>
    </row>
    <row r="21" ht="4.5" customHeight="1"/>
    <row r="22" spans="2:100" ht="12.75">
      <c r="B22" t="s">
        <v>19</v>
      </c>
      <c r="E22" s="15">
        <f>E16/E$20</f>
        <v>0.8449609454206338</v>
      </c>
      <c r="F22" s="15">
        <f aca="true" t="shared" si="4" ref="F22:BQ23">F16/F$20</f>
        <v>0.8431842588817934</v>
      </c>
      <c r="G22" s="15">
        <f t="shared" si="4"/>
        <v>0.842057193698224</v>
      </c>
      <c r="H22" s="15">
        <f t="shared" si="4"/>
        <v>0.8396731022617664</v>
      </c>
      <c r="I22" s="15">
        <f t="shared" si="4"/>
        <v>0.8377265102899031</v>
      </c>
      <c r="J22" s="15">
        <f t="shared" si="4"/>
        <v>0.8348398555703963</v>
      </c>
      <c r="K22" s="15">
        <f t="shared" si="4"/>
        <v>0.83276645285963</v>
      </c>
      <c r="L22" s="15">
        <f t="shared" si="4"/>
        <v>0.8302424693691051</v>
      </c>
      <c r="M22" s="15">
        <f t="shared" si="4"/>
        <v>0.8291958055972066</v>
      </c>
      <c r="N22" s="15">
        <f t="shared" si="4"/>
        <v>0.826742825683776</v>
      </c>
      <c r="O22" s="15">
        <f t="shared" si="4"/>
        <v>0.8266801021757225</v>
      </c>
      <c r="P22" s="15">
        <f t="shared" si="4"/>
        <v>0.8258867823781966</v>
      </c>
      <c r="Q22" s="15">
        <f t="shared" si="4"/>
        <v>0.824535798902527</v>
      </c>
      <c r="R22" s="15">
        <f t="shared" si="4"/>
        <v>0.8230566048779449</v>
      </c>
      <c r="S22" s="15">
        <f t="shared" si="4"/>
        <v>0.822031058596124</v>
      </c>
      <c r="T22" s="15">
        <f t="shared" si="4"/>
        <v>0.8214985205784525</v>
      </c>
      <c r="U22" s="15">
        <f t="shared" si="4"/>
        <v>0.8205754518591183</v>
      </c>
      <c r="V22" s="15">
        <f t="shared" si="4"/>
        <v>0.8200457109262622</v>
      </c>
      <c r="W22" s="15">
        <f t="shared" si="4"/>
        <v>0.8201703959574638</v>
      </c>
      <c r="X22" s="15">
        <f t="shared" si="4"/>
        <v>0.8197427594216006</v>
      </c>
      <c r="Y22" s="15">
        <f t="shared" si="4"/>
        <v>0.8182581875852527</v>
      </c>
      <c r="Z22" s="15">
        <f t="shared" si="4"/>
        <v>0.8182219068772737</v>
      </c>
      <c r="AA22" s="15">
        <f t="shared" si="4"/>
        <v>0.8179580467710688</v>
      </c>
      <c r="AB22" s="15">
        <f t="shared" si="4"/>
        <v>0.8191600869212597</v>
      </c>
      <c r="AC22" s="15">
        <f t="shared" si="4"/>
        <v>0.819872090298966</v>
      </c>
      <c r="AD22" s="15">
        <f t="shared" si="4"/>
        <v>0.8199529431437605</v>
      </c>
      <c r="AE22" s="15">
        <f t="shared" si="4"/>
        <v>0.8199258041541027</v>
      </c>
      <c r="AF22" s="15">
        <f t="shared" si="4"/>
        <v>0.8189282699270722</v>
      </c>
      <c r="AG22" s="15">
        <f t="shared" si="4"/>
        <v>0.81767540974805</v>
      </c>
      <c r="AH22" s="15">
        <f t="shared" si="4"/>
        <v>0.8167792002905558</v>
      </c>
      <c r="AI22" s="15">
        <f t="shared" si="4"/>
        <v>0.8164343597183905</v>
      </c>
      <c r="AJ22" s="15">
        <f t="shared" si="4"/>
        <v>0.8168535756110203</v>
      </c>
      <c r="AK22" s="15">
        <f t="shared" si="4"/>
        <v>0.8183508348459688</v>
      </c>
      <c r="AL22" s="15">
        <f t="shared" si="4"/>
        <v>0.8192836154142846</v>
      </c>
      <c r="AM22" s="15">
        <f t="shared" si="4"/>
        <v>0.8216119184016528</v>
      </c>
      <c r="AN22" s="15">
        <f t="shared" si="4"/>
        <v>0.8252204338635563</v>
      </c>
      <c r="AO22" s="15">
        <f t="shared" si="4"/>
        <v>0.8280944097477762</v>
      </c>
      <c r="AP22" s="15">
        <f t="shared" si="4"/>
        <v>0.8303036777474231</v>
      </c>
      <c r="AQ22" s="15">
        <f t="shared" si="4"/>
        <v>0.8324029805734714</v>
      </c>
      <c r="AR22" s="15">
        <f t="shared" si="4"/>
        <v>0.834461156779262</v>
      </c>
      <c r="AS22" s="15">
        <f t="shared" si="4"/>
        <v>0.8361353147321051</v>
      </c>
      <c r="AT22" s="15">
        <f t="shared" si="4"/>
        <v>0.8387561564042306</v>
      </c>
      <c r="AU22" s="15">
        <f t="shared" si="4"/>
        <v>0.8396636459854364</v>
      </c>
      <c r="AV22" s="15">
        <f t="shared" si="4"/>
        <v>0.8421794550156385</v>
      </c>
      <c r="AW22" s="15">
        <f t="shared" si="4"/>
        <v>0.8424038763838888</v>
      </c>
      <c r="AX22" s="15">
        <f t="shared" si="4"/>
        <v>0.8439190236722824</v>
      </c>
      <c r="AY22" s="15">
        <f t="shared" si="4"/>
        <v>0.8453402039942178</v>
      </c>
      <c r="AZ22" s="15">
        <f t="shared" si="4"/>
        <v>0.8474141342627713</v>
      </c>
      <c r="BA22" s="15">
        <f t="shared" si="4"/>
        <v>0.8475063771765652</v>
      </c>
      <c r="BB22" s="15">
        <f t="shared" si="4"/>
        <v>0.8498485096862929</v>
      </c>
      <c r="BC22" s="15">
        <f t="shared" si="4"/>
        <v>0.8507680269993804</v>
      </c>
      <c r="BD22" s="15">
        <f t="shared" si="4"/>
        <v>0.8519899161856295</v>
      </c>
      <c r="BE22" s="15">
        <f t="shared" si="4"/>
        <v>0.8540559211430605</v>
      </c>
      <c r="BF22" s="15">
        <f t="shared" si="4"/>
        <v>0.8549523187855492</v>
      </c>
      <c r="BG22" s="15">
        <f t="shared" si="4"/>
        <v>0.8554285602919336</v>
      </c>
      <c r="BH22" s="15">
        <f t="shared" si="4"/>
        <v>0.8566732421151645</v>
      </c>
      <c r="BI22" s="15">
        <f t="shared" si="4"/>
        <v>0.8565162459629865</v>
      </c>
      <c r="BJ22" s="15">
        <f t="shared" si="4"/>
        <v>0.8570901853320471</v>
      </c>
      <c r="BK22" s="15">
        <f t="shared" si="4"/>
        <v>0.857449050207052</v>
      </c>
      <c r="BL22" s="15">
        <f t="shared" si="4"/>
        <v>0.8583451138188993</v>
      </c>
      <c r="BM22" s="15">
        <f t="shared" si="4"/>
        <v>0.8591926286470981</v>
      </c>
      <c r="BN22" s="15">
        <f t="shared" si="4"/>
        <v>0.8598374588754842</v>
      </c>
      <c r="BO22" s="15">
        <f t="shared" si="4"/>
        <v>0.8602881305000762</v>
      </c>
      <c r="BP22" s="15">
        <f t="shared" si="4"/>
        <v>0.8605262947968397</v>
      </c>
      <c r="BQ22" s="15">
        <f t="shared" si="4"/>
        <v>0.8616138397979339</v>
      </c>
      <c r="BR22" s="15">
        <f aca="true" t="shared" si="5" ref="BR22:CV25">BR16/BR$20</f>
        <v>0.8618781451311175</v>
      </c>
      <c r="BS22" s="15">
        <f t="shared" si="5"/>
        <v>0.8634387345766663</v>
      </c>
      <c r="BT22" s="15">
        <f t="shared" si="5"/>
        <v>0.8636406802019451</v>
      </c>
      <c r="BU22" s="15">
        <f t="shared" si="5"/>
        <v>0.8651737615062547</v>
      </c>
      <c r="BV22" s="15">
        <f t="shared" si="5"/>
        <v>0.865506007892923</v>
      </c>
      <c r="BW22" s="15">
        <f t="shared" si="5"/>
        <v>0.8662897962169148</v>
      </c>
      <c r="BX22" s="15">
        <f t="shared" si="5"/>
        <v>0.8669085816403578</v>
      </c>
      <c r="BY22" s="15">
        <f t="shared" si="5"/>
        <v>0.8673797428374789</v>
      </c>
      <c r="BZ22" s="15">
        <f t="shared" si="5"/>
        <v>0.8678741741524925</v>
      </c>
      <c r="CA22" s="15">
        <f t="shared" si="5"/>
        <v>0.8680749765047229</v>
      </c>
      <c r="CB22" s="15">
        <f t="shared" si="5"/>
        <v>0.8686320292459515</v>
      </c>
      <c r="CC22" s="15">
        <f t="shared" si="5"/>
        <v>0.86917509571589</v>
      </c>
      <c r="CD22" s="15">
        <f t="shared" si="5"/>
        <v>0.8702581715755277</v>
      </c>
      <c r="CE22" s="15">
        <f t="shared" si="5"/>
        <v>0.8710208464017132</v>
      </c>
      <c r="CF22" s="15">
        <f t="shared" si="5"/>
        <v>0.8719658143756788</v>
      </c>
      <c r="CG22" s="15">
        <f t="shared" si="5"/>
        <v>0.8734831880476002</v>
      </c>
      <c r="CH22" s="15">
        <f t="shared" si="5"/>
        <v>0.8738932575494348</v>
      </c>
      <c r="CI22" s="15">
        <f t="shared" si="5"/>
        <v>0.8737372200772271</v>
      </c>
      <c r="CJ22" s="15">
        <f t="shared" si="5"/>
        <v>0.8728830181483663</v>
      </c>
      <c r="CK22" s="15">
        <f t="shared" si="5"/>
        <v>0.8720313721429187</v>
      </c>
      <c r="CL22" s="15">
        <f t="shared" si="5"/>
        <v>0.8705900142081466</v>
      </c>
      <c r="CM22" s="15">
        <f t="shared" si="5"/>
        <v>0.8692206313488174</v>
      </c>
      <c r="CN22" s="15">
        <f t="shared" si="5"/>
        <v>0.8659033104267257</v>
      </c>
      <c r="CO22" s="15">
        <f t="shared" si="5"/>
        <v>0.8643079311149451</v>
      </c>
      <c r="CP22" s="15">
        <f t="shared" si="5"/>
        <v>0.8614102236764992</v>
      </c>
      <c r="CQ22" s="15">
        <f t="shared" si="5"/>
        <v>0.8585038445554436</v>
      </c>
      <c r="CR22" s="15">
        <f t="shared" si="5"/>
        <v>0.8548727312906367</v>
      </c>
      <c r="CS22" s="15">
        <f t="shared" si="5"/>
        <v>0.8511970768476156</v>
      </c>
      <c r="CT22" s="15">
        <f t="shared" si="5"/>
        <v>0.8473144035466224</v>
      </c>
      <c r="CU22" s="15">
        <f t="shared" si="5"/>
        <v>0.842810645805141</v>
      </c>
      <c r="CV22" s="15">
        <f t="shared" si="5"/>
        <v>0.8380114012720299</v>
      </c>
    </row>
    <row r="23" spans="2:100" ht="12.75">
      <c r="B23" t="s">
        <v>20</v>
      </c>
      <c r="E23" s="5">
        <f>E17/E$20</f>
        <v>0.13421588558070296</v>
      </c>
      <c r="F23" s="5">
        <f aca="true" t="shared" si="6" ref="F23:T23">F17/F$20</f>
        <v>0.13550523656141164</v>
      </c>
      <c r="G23" s="5">
        <f t="shared" si="6"/>
        <v>0.13639353684643757</v>
      </c>
      <c r="H23" s="5">
        <f t="shared" si="6"/>
        <v>0.13841799186271048</v>
      </c>
      <c r="I23" s="5">
        <f t="shared" si="6"/>
        <v>0.14011320374952335</v>
      </c>
      <c r="J23" s="5">
        <f t="shared" si="6"/>
        <v>0.14219871688905417</v>
      </c>
      <c r="K23" s="5">
        <f t="shared" si="6"/>
        <v>0.1443640867859528</v>
      </c>
      <c r="L23" s="5">
        <f t="shared" si="6"/>
        <v>0.14565979520897906</v>
      </c>
      <c r="M23" s="5">
        <f t="shared" si="6"/>
        <v>0.1462378221095261</v>
      </c>
      <c r="N23" s="5">
        <f t="shared" si="6"/>
        <v>0.14805701245180602</v>
      </c>
      <c r="O23" s="5">
        <f t="shared" si="6"/>
        <v>0.14844542887758888</v>
      </c>
      <c r="P23" s="5">
        <f t="shared" si="6"/>
        <v>0.1492411662722808</v>
      </c>
      <c r="Q23" s="5">
        <f t="shared" si="6"/>
        <v>0.1499534651814686</v>
      </c>
      <c r="R23" s="5">
        <f t="shared" si="6"/>
        <v>0.15129273200044732</v>
      </c>
      <c r="S23" s="5">
        <f t="shared" si="6"/>
        <v>0.15180542975572855</v>
      </c>
      <c r="T23" s="5">
        <f t="shared" si="6"/>
        <v>0.15271217902600376</v>
      </c>
      <c r="U23" s="5">
        <f t="shared" si="4"/>
        <v>0.15337836621561454</v>
      </c>
      <c r="V23" s="5">
        <f t="shared" si="4"/>
        <v>0.15340207694576052</v>
      </c>
      <c r="W23" s="5">
        <f t="shared" si="4"/>
        <v>0.15349294496882362</v>
      </c>
      <c r="X23" s="5">
        <f t="shared" si="4"/>
        <v>0.15370498162383114</v>
      </c>
      <c r="Y23" s="5">
        <f t="shared" si="4"/>
        <v>0.15534142526466513</v>
      </c>
      <c r="Z23" s="5">
        <f t="shared" si="4"/>
        <v>0.1551147453485574</v>
      </c>
      <c r="AA23" s="5">
        <f t="shared" si="4"/>
        <v>0.15580858757117078</v>
      </c>
      <c r="AB23" s="5">
        <f t="shared" si="4"/>
        <v>0.15430559224189014</v>
      </c>
      <c r="AC23" s="5">
        <f t="shared" si="4"/>
        <v>0.1544780052477931</v>
      </c>
      <c r="AD23" s="5">
        <f t="shared" si="4"/>
        <v>0.1544314271234705</v>
      </c>
      <c r="AE23" s="5">
        <f t="shared" si="4"/>
        <v>0.15428996885158636</v>
      </c>
      <c r="AF23" s="5">
        <f t="shared" si="4"/>
        <v>0.1552577433542485</v>
      </c>
      <c r="AG23" s="5">
        <f t="shared" si="4"/>
        <v>0.15655110928414653</v>
      </c>
      <c r="AH23" s="5">
        <f t="shared" si="4"/>
        <v>0.15736025514431318</v>
      </c>
      <c r="AI23" s="5">
        <f t="shared" si="4"/>
        <v>0.1577663998034797</v>
      </c>
      <c r="AJ23" s="5">
        <f t="shared" si="4"/>
        <v>0.1574852036779962</v>
      </c>
      <c r="AK23" s="5">
        <f t="shared" si="4"/>
        <v>0.156198509612437</v>
      </c>
      <c r="AL23" s="5">
        <f t="shared" si="4"/>
        <v>0.1556182883106003</v>
      </c>
      <c r="AM23" s="5">
        <f t="shared" si="4"/>
        <v>0.15386290904787528</v>
      </c>
      <c r="AN23" s="5">
        <f t="shared" si="4"/>
        <v>0.1508130596172334</v>
      </c>
      <c r="AO23" s="5">
        <f t="shared" si="4"/>
        <v>0.14867510117353377</v>
      </c>
      <c r="AP23" s="5">
        <f t="shared" si="4"/>
        <v>0.14706026907459124</v>
      </c>
      <c r="AQ23" s="5">
        <f t="shared" si="4"/>
        <v>0.14546833165462889</v>
      </c>
      <c r="AR23" s="5">
        <f t="shared" si="4"/>
        <v>0.14343007628135865</v>
      </c>
      <c r="AS23" s="5">
        <f t="shared" si="4"/>
        <v>0.14224004156329587</v>
      </c>
      <c r="AT23" s="5">
        <f t="shared" si="4"/>
        <v>0.1403183328950893</v>
      </c>
      <c r="AU23" s="5">
        <f t="shared" si="4"/>
        <v>0.1394416468418707</v>
      </c>
      <c r="AV23" s="5">
        <f t="shared" si="4"/>
        <v>0.13745803600875964</v>
      </c>
      <c r="AW23" s="5">
        <f t="shared" si="4"/>
        <v>0.13723430280594492</v>
      </c>
      <c r="AX23" s="5">
        <f t="shared" si="4"/>
        <v>0.1360061367400631</v>
      </c>
      <c r="AY23" s="5">
        <f t="shared" si="4"/>
        <v>0.13456771429666908</v>
      </c>
      <c r="AZ23" s="5">
        <f t="shared" si="4"/>
        <v>0.13335944190288435</v>
      </c>
      <c r="BA23" s="5">
        <f t="shared" si="4"/>
        <v>0.1329146788134373</v>
      </c>
      <c r="BB23" s="5">
        <f t="shared" si="4"/>
        <v>0.13091819162518156</v>
      </c>
      <c r="BC23" s="5">
        <f t="shared" si="4"/>
        <v>0.1301085835507687</v>
      </c>
      <c r="BD23" s="5">
        <f t="shared" si="4"/>
        <v>0.1293785250152845</v>
      </c>
      <c r="BE23" s="5">
        <f t="shared" si="4"/>
        <v>0.12762810492445606</v>
      </c>
      <c r="BF23" s="5">
        <f t="shared" si="4"/>
        <v>0.12710902316922967</v>
      </c>
      <c r="BG23" s="5">
        <f t="shared" si="4"/>
        <v>0.12652362814909715</v>
      </c>
      <c r="BH23" s="5">
        <f t="shared" si="4"/>
        <v>0.12553796796843783</v>
      </c>
      <c r="BI23" s="5">
        <f t="shared" si="4"/>
        <v>0.12523533298082204</v>
      </c>
      <c r="BJ23" s="5">
        <f t="shared" si="4"/>
        <v>0.12470164391392465</v>
      </c>
      <c r="BK23" s="5">
        <f t="shared" si="4"/>
        <v>0.12418165263597537</v>
      </c>
      <c r="BL23" s="5">
        <f t="shared" si="4"/>
        <v>0.12392663950488775</v>
      </c>
      <c r="BM23" s="5">
        <f t="shared" si="4"/>
        <v>0.12352361222019616</v>
      </c>
      <c r="BN23" s="5">
        <f t="shared" si="4"/>
        <v>0.12271280545920447</v>
      </c>
      <c r="BO23" s="5">
        <f t="shared" si="4"/>
        <v>0.12221356885435995</v>
      </c>
      <c r="BP23" s="5">
        <f t="shared" si="4"/>
        <v>0.1220404719894361</v>
      </c>
      <c r="BQ23" s="5">
        <f t="shared" si="4"/>
        <v>0.1210114871659836</v>
      </c>
      <c r="BR23" s="5">
        <f t="shared" si="5"/>
        <v>0.12085887453156959</v>
      </c>
      <c r="BS23" s="5">
        <f t="shared" si="5"/>
        <v>0.11981321058852783</v>
      </c>
      <c r="BT23" s="5">
        <f t="shared" si="5"/>
        <v>0.1195034635318699</v>
      </c>
      <c r="BU23" s="5">
        <f t="shared" si="5"/>
        <v>0.11803606407113819</v>
      </c>
      <c r="BV23" s="5">
        <f t="shared" si="5"/>
        <v>0.11746298481110574</v>
      </c>
      <c r="BW23" s="5">
        <f t="shared" si="5"/>
        <v>0.11676953387633743</v>
      </c>
      <c r="BX23" s="5">
        <f t="shared" si="5"/>
        <v>0.1162460051475765</v>
      </c>
      <c r="BY23" s="5">
        <f t="shared" si="5"/>
        <v>0.11582659024675947</v>
      </c>
      <c r="BZ23" s="5">
        <f t="shared" si="5"/>
        <v>0.11530578313799224</v>
      </c>
      <c r="CA23" s="5">
        <f t="shared" si="5"/>
        <v>0.11502109690439903</v>
      </c>
      <c r="CB23" s="5">
        <f t="shared" si="5"/>
        <v>0.11429214159443003</v>
      </c>
      <c r="CC23" s="5">
        <f t="shared" si="5"/>
        <v>0.11361969267206387</v>
      </c>
      <c r="CD23" s="5">
        <f t="shared" si="5"/>
        <v>0.11276584905142181</v>
      </c>
      <c r="CE23" s="5">
        <f t="shared" si="5"/>
        <v>0.11188101406847191</v>
      </c>
      <c r="CF23" s="5">
        <f t="shared" si="5"/>
        <v>0.1110784135499621</v>
      </c>
      <c r="CG23" s="5">
        <f t="shared" si="5"/>
        <v>0.10961119101572928</v>
      </c>
      <c r="CH23" s="5">
        <f t="shared" si="5"/>
        <v>0.10906106200055121</v>
      </c>
      <c r="CI23" s="5">
        <f t="shared" si="5"/>
        <v>0.10956002162784569</v>
      </c>
      <c r="CJ23" s="5">
        <f t="shared" si="5"/>
        <v>0.11029125555475436</v>
      </c>
      <c r="CK23" s="5">
        <f t="shared" si="5"/>
        <v>0.11084248752255275</v>
      </c>
      <c r="CL23" s="5">
        <f t="shared" si="5"/>
        <v>0.11179006904154334</v>
      </c>
      <c r="CM23" s="5">
        <f t="shared" si="5"/>
        <v>0.11310919971419883</v>
      </c>
      <c r="CN23" s="5">
        <f t="shared" si="5"/>
        <v>0.11580945595405119</v>
      </c>
      <c r="CO23" s="5">
        <f t="shared" si="5"/>
        <v>0.11717935694351904</v>
      </c>
      <c r="CP23" s="5">
        <f t="shared" si="5"/>
        <v>0.11951600302083538</v>
      </c>
      <c r="CQ23" s="5">
        <f t="shared" si="5"/>
        <v>0.12190027360361215</v>
      </c>
      <c r="CR23" s="5">
        <f t="shared" si="5"/>
        <v>0.12483950416048717</v>
      </c>
      <c r="CS23" s="5">
        <f t="shared" si="5"/>
        <v>0.12816767094089673</v>
      </c>
      <c r="CT23" s="5">
        <f t="shared" si="5"/>
        <v>0.1315525312338207</v>
      </c>
      <c r="CU23" s="5">
        <f t="shared" si="5"/>
        <v>0.13515580998921906</v>
      </c>
      <c r="CV23" s="5">
        <f t="shared" si="5"/>
        <v>0.13896054332153177</v>
      </c>
    </row>
    <row r="24" spans="2:100" ht="12.75">
      <c r="B24" t="s">
        <v>21</v>
      </c>
      <c r="E24" s="18">
        <f>E18/E$20</f>
        <v>0.020823168998663124</v>
      </c>
      <c r="F24" s="18">
        <f aca="true" t="shared" si="7" ref="F24:BQ25">F18/F$20</f>
        <v>0.021310504556795014</v>
      </c>
      <c r="G24" s="18">
        <f t="shared" si="7"/>
        <v>0.021549269455338475</v>
      </c>
      <c r="H24" s="18">
        <f t="shared" si="7"/>
        <v>0.021908905875523077</v>
      </c>
      <c r="I24" s="18">
        <f t="shared" si="7"/>
        <v>0.022160285960573633</v>
      </c>
      <c r="J24" s="18">
        <f t="shared" si="7"/>
        <v>0.02296142754054965</v>
      </c>
      <c r="K24" s="18">
        <f t="shared" si="7"/>
        <v>0.022869460354417077</v>
      </c>
      <c r="L24" s="18">
        <f t="shared" si="7"/>
        <v>0.024097735421915824</v>
      </c>
      <c r="M24" s="18">
        <f t="shared" si="7"/>
        <v>0.024566372293267275</v>
      </c>
      <c r="N24" s="18">
        <f t="shared" si="7"/>
        <v>0.025200161864417935</v>
      </c>
      <c r="O24" s="18">
        <f t="shared" si="7"/>
        <v>0.024874468946688585</v>
      </c>
      <c r="P24" s="18">
        <f t="shared" si="7"/>
        <v>0.024872051349522722</v>
      </c>
      <c r="Q24" s="18">
        <f t="shared" si="7"/>
        <v>0.02551073591600432</v>
      </c>
      <c r="R24" s="18">
        <f t="shared" si="7"/>
        <v>0.025650663121607954</v>
      </c>
      <c r="S24" s="18">
        <f t="shared" si="7"/>
        <v>0.02616351164814747</v>
      </c>
      <c r="T24" s="18">
        <f t="shared" si="7"/>
        <v>0.025789300395543766</v>
      </c>
      <c r="U24" s="18">
        <f t="shared" si="7"/>
        <v>0.026046181925267167</v>
      </c>
      <c r="V24" s="18">
        <f t="shared" si="7"/>
        <v>0.026552212127977225</v>
      </c>
      <c r="W24" s="18">
        <f t="shared" si="7"/>
        <v>0.026336659073712597</v>
      </c>
      <c r="X24" s="18">
        <f t="shared" si="7"/>
        <v>0.026552258954568215</v>
      </c>
      <c r="Y24" s="18">
        <f t="shared" si="7"/>
        <v>0.02640038715008225</v>
      </c>
      <c r="Z24" s="18">
        <f t="shared" si="7"/>
        <v>0.026663347774168945</v>
      </c>
      <c r="AA24" s="18">
        <f t="shared" si="7"/>
        <v>0.026233365657760434</v>
      </c>
      <c r="AB24" s="18">
        <f t="shared" si="7"/>
        <v>0.026534320836850176</v>
      </c>
      <c r="AC24" s="18">
        <f t="shared" si="7"/>
        <v>0.0256499044532409</v>
      </c>
      <c r="AD24" s="18">
        <f t="shared" si="7"/>
        <v>0.02561562973276895</v>
      </c>
      <c r="AE24" s="18">
        <f t="shared" si="7"/>
        <v>0.02578422699431101</v>
      </c>
      <c r="AF24" s="18">
        <f t="shared" si="7"/>
        <v>0.025813986718679384</v>
      </c>
      <c r="AG24" s="18">
        <f t="shared" si="7"/>
        <v>0.025773480967803485</v>
      </c>
      <c r="AH24" s="18">
        <f t="shared" si="7"/>
        <v>0.02586054456513104</v>
      </c>
      <c r="AI24" s="18">
        <f t="shared" si="7"/>
        <v>0.025799240478129863</v>
      </c>
      <c r="AJ24" s="18">
        <f t="shared" si="7"/>
        <v>0.025661220710983375</v>
      </c>
      <c r="AK24" s="18">
        <f t="shared" si="7"/>
        <v>0.025450655541594213</v>
      </c>
      <c r="AL24" s="18">
        <f t="shared" si="7"/>
        <v>0.025098096275115042</v>
      </c>
      <c r="AM24" s="18">
        <f t="shared" si="7"/>
        <v>0.024525172550471794</v>
      </c>
      <c r="AN24" s="18">
        <f t="shared" si="7"/>
        <v>0.023966506519210402</v>
      </c>
      <c r="AO24" s="18">
        <f t="shared" si="7"/>
        <v>0.023230489078689975</v>
      </c>
      <c r="AP24" s="18">
        <f t="shared" si="7"/>
        <v>0.022636053177985685</v>
      </c>
      <c r="AQ24" s="18">
        <f t="shared" si="7"/>
        <v>0.022128687771899625</v>
      </c>
      <c r="AR24" s="18">
        <f t="shared" si="7"/>
        <v>0.02210876693937929</v>
      </c>
      <c r="AS24" s="18">
        <f t="shared" si="7"/>
        <v>0.0216246437045991</v>
      </c>
      <c r="AT24" s="18">
        <f t="shared" si="7"/>
        <v>0.020925510700679988</v>
      </c>
      <c r="AU24" s="18">
        <f t="shared" si="7"/>
        <v>0.020894707172692845</v>
      </c>
      <c r="AV24" s="18">
        <f t="shared" si="7"/>
        <v>0.020362508975601882</v>
      </c>
      <c r="AW24" s="18">
        <f t="shared" si="7"/>
        <v>0.020361820810166385</v>
      </c>
      <c r="AX24" s="18">
        <f t="shared" si="7"/>
        <v>0.020074839587654568</v>
      </c>
      <c r="AY24" s="18">
        <f t="shared" si="7"/>
        <v>0.020092081709113085</v>
      </c>
      <c r="AZ24" s="18">
        <f t="shared" si="7"/>
        <v>0.01922642383434417</v>
      </c>
      <c r="BA24" s="18">
        <f t="shared" si="7"/>
        <v>0.019578944009997556</v>
      </c>
      <c r="BB24" s="18">
        <f t="shared" si="7"/>
        <v>0.019233298688525694</v>
      </c>
      <c r="BC24" s="18">
        <f t="shared" si="7"/>
        <v>0.019123389449851095</v>
      </c>
      <c r="BD24" s="18">
        <f t="shared" si="7"/>
        <v>0.018631558799085953</v>
      </c>
      <c r="BE24" s="18">
        <f t="shared" si="7"/>
        <v>0.01831597393248343</v>
      </c>
      <c r="BF24" s="18">
        <f t="shared" si="7"/>
        <v>0.017938658045221073</v>
      </c>
      <c r="BG24" s="18">
        <f t="shared" si="7"/>
        <v>0.018047811558969177</v>
      </c>
      <c r="BH24" s="18">
        <f t="shared" si="7"/>
        <v>0.01778878991639748</v>
      </c>
      <c r="BI24" s="18">
        <f t="shared" si="7"/>
        <v>0.018248421056191497</v>
      </c>
      <c r="BJ24" s="18">
        <f t="shared" si="7"/>
        <v>0.018208170754028363</v>
      </c>
      <c r="BK24" s="18">
        <f t="shared" si="7"/>
        <v>0.018369297156972563</v>
      </c>
      <c r="BL24" s="18">
        <f t="shared" si="7"/>
        <v>0.017728246676212957</v>
      </c>
      <c r="BM24" s="18">
        <f t="shared" si="7"/>
        <v>0.017283759132705634</v>
      </c>
      <c r="BN24" s="18">
        <f t="shared" si="7"/>
        <v>0.017449735665311262</v>
      </c>
      <c r="BO24" s="18">
        <f t="shared" si="7"/>
        <v>0.01749830064556388</v>
      </c>
      <c r="BP24" s="18">
        <f t="shared" si="7"/>
        <v>0.017433233213724177</v>
      </c>
      <c r="BQ24" s="18">
        <f t="shared" si="7"/>
        <v>0.01737467303608251</v>
      </c>
      <c r="BR24" s="18">
        <f t="shared" si="5"/>
        <v>0.01726298033731284</v>
      </c>
      <c r="BS24" s="18">
        <f t="shared" si="5"/>
        <v>0.016748054834806</v>
      </c>
      <c r="BT24" s="18">
        <f t="shared" si="5"/>
        <v>0.01685585626618515</v>
      </c>
      <c r="BU24" s="18">
        <f t="shared" si="5"/>
        <v>0.016790174422607117</v>
      </c>
      <c r="BV24" s="18">
        <f t="shared" si="5"/>
        <v>0.0170310072959713</v>
      </c>
      <c r="BW24" s="18">
        <f t="shared" si="5"/>
        <v>0.016940669906747877</v>
      </c>
      <c r="BX24" s="18">
        <f t="shared" si="5"/>
        <v>0.01684541321206573</v>
      </c>
      <c r="BY24" s="18">
        <f t="shared" si="5"/>
        <v>0.016793666915761642</v>
      </c>
      <c r="BZ24" s="18">
        <f t="shared" si="5"/>
        <v>0.016820042709515412</v>
      </c>
      <c r="CA24" s="18">
        <f t="shared" si="5"/>
        <v>0.016903926590877975</v>
      </c>
      <c r="CB24" s="18">
        <f t="shared" si="5"/>
        <v>0.017075829159618576</v>
      </c>
      <c r="CC24" s="18">
        <f t="shared" si="5"/>
        <v>0.017205211612046224</v>
      </c>
      <c r="CD24" s="18">
        <f t="shared" si="5"/>
        <v>0.01697597937305056</v>
      </c>
      <c r="CE24" s="18">
        <f t="shared" si="5"/>
        <v>0.01709813952981504</v>
      </c>
      <c r="CF24" s="18">
        <f t="shared" si="5"/>
        <v>0.016955772074359235</v>
      </c>
      <c r="CG24" s="18">
        <f t="shared" si="5"/>
        <v>0.01690562093667055</v>
      </c>
      <c r="CH24" s="18">
        <f t="shared" si="5"/>
        <v>0.017045680450014006</v>
      </c>
      <c r="CI24" s="18">
        <f t="shared" si="5"/>
        <v>0.016702758294927258</v>
      </c>
      <c r="CJ24" s="18">
        <f t="shared" si="5"/>
        <v>0.016825726296879336</v>
      </c>
      <c r="CK24" s="18">
        <f t="shared" si="5"/>
        <v>0.017126140334528514</v>
      </c>
      <c r="CL24" s="18">
        <f t="shared" si="5"/>
        <v>0.017619916750310178</v>
      </c>
      <c r="CM24" s="18">
        <f t="shared" si="5"/>
        <v>0.017670168936983793</v>
      </c>
      <c r="CN24" s="18">
        <f t="shared" si="5"/>
        <v>0.018287233619223058</v>
      </c>
      <c r="CO24" s="18">
        <f t="shared" si="5"/>
        <v>0.018512711941535795</v>
      </c>
      <c r="CP24" s="18">
        <f t="shared" si="5"/>
        <v>0.019073773302665395</v>
      </c>
      <c r="CQ24" s="18">
        <f t="shared" si="5"/>
        <v>0.019595881840944202</v>
      </c>
      <c r="CR24" s="18">
        <f t="shared" si="5"/>
        <v>0.0202877645488763</v>
      </c>
      <c r="CS24" s="18">
        <f t="shared" si="5"/>
        <v>0.020635252211487723</v>
      </c>
      <c r="CT24" s="18">
        <f t="shared" si="5"/>
        <v>0.021133065219556935</v>
      </c>
      <c r="CU24" s="18">
        <f t="shared" si="5"/>
        <v>0.022033544205639934</v>
      </c>
      <c r="CV24" s="18">
        <f t="shared" si="5"/>
        <v>0.023028055406438302</v>
      </c>
    </row>
    <row r="25" spans="2:100" ht="12.75">
      <c r="B25" t="s">
        <v>22</v>
      </c>
      <c r="E25" s="21">
        <f>E19/E$20</f>
        <v>0</v>
      </c>
      <c r="F25" s="21">
        <f t="shared" si="7"/>
        <v>0</v>
      </c>
      <c r="G25" s="21">
        <f t="shared" si="7"/>
        <v>0</v>
      </c>
      <c r="H25" s="21">
        <f t="shared" si="7"/>
        <v>0</v>
      </c>
      <c r="I25" s="21">
        <f t="shared" si="7"/>
        <v>0</v>
      </c>
      <c r="J25" s="21">
        <f t="shared" si="7"/>
        <v>0</v>
      </c>
      <c r="K25" s="21">
        <f t="shared" si="7"/>
        <v>0</v>
      </c>
      <c r="L25" s="21">
        <f t="shared" si="7"/>
        <v>0</v>
      </c>
      <c r="M25" s="21">
        <f t="shared" si="7"/>
        <v>0</v>
      </c>
      <c r="N25" s="21">
        <f t="shared" si="7"/>
        <v>0</v>
      </c>
      <c r="O25" s="21">
        <f t="shared" si="7"/>
        <v>0</v>
      </c>
      <c r="P25" s="21">
        <f t="shared" si="7"/>
        <v>0</v>
      </c>
      <c r="Q25" s="21">
        <f t="shared" si="7"/>
        <v>0</v>
      </c>
      <c r="R25" s="21">
        <f t="shared" si="7"/>
        <v>0</v>
      </c>
      <c r="S25" s="21">
        <f t="shared" si="7"/>
        <v>0</v>
      </c>
      <c r="T25" s="21">
        <f t="shared" si="7"/>
        <v>0</v>
      </c>
      <c r="U25" s="21">
        <f t="shared" si="7"/>
        <v>0</v>
      </c>
      <c r="V25" s="21">
        <f t="shared" si="7"/>
        <v>0</v>
      </c>
      <c r="W25" s="21">
        <f t="shared" si="7"/>
        <v>0</v>
      </c>
      <c r="X25" s="21">
        <f t="shared" si="7"/>
        <v>0</v>
      </c>
      <c r="Y25" s="21">
        <f t="shared" si="7"/>
        <v>0</v>
      </c>
      <c r="Z25" s="21">
        <f t="shared" si="7"/>
        <v>0</v>
      </c>
      <c r="AA25" s="21">
        <f t="shared" si="7"/>
        <v>0</v>
      </c>
      <c r="AB25" s="21">
        <f t="shared" si="7"/>
        <v>0</v>
      </c>
      <c r="AC25" s="21">
        <f t="shared" si="7"/>
        <v>0</v>
      </c>
      <c r="AD25" s="21">
        <f t="shared" si="7"/>
        <v>0</v>
      </c>
      <c r="AE25" s="21">
        <f t="shared" si="7"/>
        <v>0</v>
      </c>
      <c r="AF25" s="21">
        <f t="shared" si="7"/>
        <v>0</v>
      </c>
      <c r="AG25" s="21">
        <f t="shared" si="7"/>
        <v>0</v>
      </c>
      <c r="AH25" s="21">
        <f t="shared" si="7"/>
        <v>0</v>
      </c>
      <c r="AI25" s="21">
        <f t="shared" si="7"/>
        <v>0</v>
      </c>
      <c r="AJ25" s="21">
        <f t="shared" si="7"/>
        <v>0</v>
      </c>
      <c r="AK25" s="21">
        <f t="shared" si="7"/>
        <v>0</v>
      </c>
      <c r="AL25" s="21">
        <f t="shared" si="7"/>
        <v>0</v>
      </c>
      <c r="AM25" s="21">
        <f t="shared" si="7"/>
        <v>0</v>
      </c>
      <c r="AN25" s="21">
        <f t="shared" si="7"/>
        <v>0</v>
      </c>
      <c r="AO25" s="21">
        <f t="shared" si="7"/>
        <v>0</v>
      </c>
      <c r="AP25" s="21">
        <f t="shared" si="7"/>
        <v>0</v>
      </c>
      <c r="AQ25" s="21">
        <f t="shared" si="7"/>
        <v>0</v>
      </c>
      <c r="AR25" s="21">
        <f t="shared" si="7"/>
        <v>0</v>
      </c>
      <c r="AS25" s="21">
        <f t="shared" si="7"/>
        <v>0</v>
      </c>
      <c r="AT25" s="21">
        <f t="shared" si="7"/>
        <v>0</v>
      </c>
      <c r="AU25" s="21">
        <f t="shared" si="7"/>
        <v>0</v>
      </c>
      <c r="AV25" s="21">
        <f t="shared" si="7"/>
        <v>0</v>
      </c>
      <c r="AW25" s="21">
        <f t="shared" si="7"/>
        <v>0</v>
      </c>
      <c r="AX25" s="21">
        <f t="shared" si="7"/>
        <v>0</v>
      </c>
      <c r="AY25" s="21">
        <f t="shared" si="7"/>
        <v>0</v>
      </c>
      <c r="AZ25" s="21">
        <f t="shared" si="7"/>
        <v>0</v>
      </c>
      <c r="BA25" s="21">
        <f t="shared" si="7"/>
        <v>0</v>
      </c>
      <c r="BB25" s="21">
        <f t="shared" si="7"/>
        <v>0</v>
      </c>
      <c r="BC25" s="21">
        <f t="shared" si="7"/>
        <v>0</v>
      </c>
      <c r="BD25" s="21">
        <f t="shared" si="7"/>
        <v>0</v>
      </c>
      <c r="BE25" s="21">
        <f t="shared" si="7"/>
        <v>0</v>
      </c>
      <c r="BF25" s="21">
        <f t="shared" si="7"/>
        <v>0</v>
      </c>
      <c r="BG25" s="21">
        <f t="shared" si="7"/>
        <v>0</v>
      </c>
      <c r="BH25" s="21">
        <f t="shared" si="7"/>
        <v>0</v>
      </c>
      <c r="BI25" s="21">
        <f t="shared" si="7"/>
        <v>0</v>
      </c>
      <c r="BJ25" s="21">
        <f t="shared" si="7"/>
        <v>0</v>
      </c>
      <c r="BK25" s="21">
        <f t="shared" si="7"/>
        <v>0</v>
      </c>
      <c r="BL25" s="21">
        <f t="shared" si="7"/>
        <v>0</v>
      </c>
      <c r="BM25" s="21">
        <f t="shared" si="7"/>
        <v>0</v>
      </c>
      <c r="BN25" s="21">
        <f t="shared" si="7"/>
        <v>0</v>
      </c>
      <c r="BO25" s="21">
        <f t="shared" si="7"/>
        <v>0</v>
      </c>
      <c r="BP25" s="21">
        <f t="shared" si="7"/>
        <v>0</v>
      </c>
      <c r="BQ25" s="21">
        <f t="shared" si="7"/>
        <v>0</v>
      </c>
      <c r="BR25" s="21">
        <f t="shared" si="5"/>
        <v>0</v>
      </c>
      <c r="BS25" s="21">
        <f t="shared" si="5"/>
        <v>0</v>
      </c>
      <c r="BT25" s="21">
        <f t="shared" si="5"/>
        <v>0</v>
      </c>
      <c r="BU25" s="21">
        <f t="shared" si="5"/>
        <v>0</v>
      </c>
      <c r="BV25" s="21">
        <f t="shared" si="5"/>
        <v>0</v>
      </c>
      <c r="BW25" s="21">
        <f t="shared" si="5"/>
        <v>0</v>
      </c>
      <c r="BX25" s="21">
        <f t="shared" si="5"/>
        <v>0</v>
      </c>
      <c r="BY25" s="21">
        <f t="shared" si="5"/>
        <v>0</v>
      </c>
      <c r="BZ25" s="21">
        <f t="shared" si="5"/>
        <v>0</v>
      </c>
      <c r="CA25" s="21">
        <f t="shared" si="5"/>
        <v>0</v>
      </c>
      <c r="CB25" s="21">
        <f t="shared" si="5"/>
        <v>0</v>
      </c>
      <c r="CC25" s="21">
        <f t="shared" si="5"/>
        <v>0</v>
      </c>
      <c r="CD25" s="21">
        <f t="shared" si="5"/>
        <v>0</v>
      </c>
      <c r="CE25" s="21">
        <f t="shared" si="5"/>
        <v>0</v>
      </c>
      <c r="CF25" s="21">
        <f t="shared" si="5"/>
        <v>0</v>
      </c>
      <c r="CG25" s="21">
        <f t="shared" si="5"/>
        <v>0</v>
      </c>
      <c r="CH25" s="21">
        <f t="shared" si="5"/>
        <v>0</v>
      </c>
      <c r="CI25" s="21">
        <f t="shared" si="5"/>
        <v>0</v>
      </c>
      <c r="CJ25" s="21">
        <f t="shared" si="5"/>
        <v>0</v>
      </c>
      <c r="CK25" s="21">
        <f t="shared" si="5"/>
        <v>0</v>
      </c>
      <c r="CL25" s="21">
        <f t="shared" si="5"/>
        <v>0</v>
      </c>
      <c r="CM25" s="21">
        <f t="shared" si="5"/>
        <v>0</v>
      </c>
      <c r="CN25" s="21">
        <f t="shared" si="5"/>
        <v>0</v>
      </c>
      <c r="CO25" s="21">
        <f t="shared" si="5"/>
        <v>0</v>
      </c>
      <c r="CP25" s="21">
        <f t="shared" si="5"/>
        <v>0</v>
      </c>
      <c r="CQ25" s="21">
        <f t="shared" si="5"/>
        <v>0</v>
      </c>
      <c r="CR25" s="21">
        <f t="shared" si="5"/>
        <v>0</v>
      </c>
      <c r="CS25" s="21">
        <f t="shared" si="5"/>
        <v>0</v>
      </c>
      <c r="CT25" s="21">
        <f t="shared" si="5"/>
        <v>0</v>
      </c>
      <c r="CU25" s="21">
        <f t="shared" si="5"/>
        <v>0</v>
      </c>
      <c r="CV25" s="21">
        <f t="shared" si="5"/>
        <v>0</v>
      </c>
    </row>
    <row r="26" ht="6.75" customHeight="1"/>
    <row r="27" spans="1:100" s="9" customFormat="1" ht="13.5" thickBot="1">
      <c r="A27"/>
      <c r="B27" t="s">
        <v>2</v>
      </c>
      <c r="C27"/>
      <c r="D27"/>
      <c r="E27" s="25">
        <v>204.5031</v>
      </c>
      <c r="F27" s="25">
        <v>163.4152</v>
      </c>
      <c r="G27" s="25">
        <v>108.3172</v>
      </c>
      <c r="H27" s="25">
        <v>93.4065</v>
      </c>
      <c r="I27" s="25">
        <v>65.8951</v>
      </c>
      <c r="J27" s="25">
        <v>42.0757</v>
      </c>
      <c r="K27" s="25">
        <v>68.4412</v>
      </c>
      <c r="L27" s="25">
        <v>40.5721</v>
      </c>
      <c r="M27" s="25">
        <v>18.1846</v>
      </c>
      <c r="N27" s="25">
        <v>2.7031</v>
      </c>
      <c r="O27" s="25">
        <v>-12.0796</v>
      </c>
      <c r="P27" s="25">
        <v>-7.2431</v>
      </c>
      <c r="Q27" s="25">
        <v>-21.4621</v>
      </c>
      <c r="R27" s="25">
        <v>-17.4741</v>
      </c>
      <c r="S27" s="25">
        <v>-41.9698</v>
      </c>
      <c r="T27" s="25">
        <v>-13.8893</v>
      </c>
      <c r="U27" s="25">
        <v>-27.9683</v>
      </c>
      <c r="V27" s="25">
        <v>-70.6401</v>
      </c>
      <c r="W27" s="25">
        <v>-83.6147</v>
      </c>
      <c r="X27" s="25">
        <v>-110.2591</v>
      </c>
      <c r="Y27" s="25">
        <v>-86.5611</v>
      </c>
      <c r="Z27" s="25">
        <v>-113.8183</v>
      </c>
      <c r="AA27" s="25">
        <v>-110.1204</v>
      </c>
      <c r="AB27" s="25">
        <v>-141.172</v>
      </c>
      <c r="AC27" s="25">
        <v>-129.8314</v>
      </c>
      <c r="AD27" s="25">
        <v>-124.4158</v>
      </c>
      <c r="AE27" s="25">
        <v>-155.8215</v>
      </c>
      <c r="AF27" s="25">
        <v>-113.3623</v>
      </c>
      <c r="AG27" s="25">
        <v>-85.4668</v>
      </c>
      <c r="AH27" s="25">
        <v>-65.7351</v>
      </c>
      <c r="AI27" s="25">
        <v>-43.383</v>
      </c>
      <c r="AJ27" s="25">
        <v>-9.0555</v>
      </c>
      <c r="AK27" s="25">
        <v>15.9892</v>
      </c>
      <c r="AL27" s="25">
        <v>88.9546</v>
      </c>
      <c r="AM27" s="25">
        <v>120.8477</v>
      </c>
      <c r="AN27" s="25">
        <v>112.092</v>
      </c>
      <c r="AO27" s="25">
        <v>142.6936</v>
      </c>
      <c r="AP27" s="25">
        <v>187.5986</v>
      </c>
      <c r="AQ27" s="25">
        <v>221.6721</v>
      </c>
      <c r="AR27" s="25">
        <v>213.5308</v>
      </c>
      <c r="AS27" s="25">
        <v>209.0092</v>
      </c>
      <c r="AT27" s="25">
        <v>228.5849</v>
      </c>
      <c r="AU27" s="25">
        <v>261.3792</v>
      </c>
      <c r="AV27" s="25">
        <v>254.9251</v>
      </c>
      <c r="AW27" s="25">
        <v>274.5718</v>
      </c>
      <c r="AX27" s="25">
        <v>301.6695</v>
      </c>
      <c r="AY27" s="25">
        <v>307.8739</v>
      </c>
      <c r="AZ27" s="25">
        <v>346.7302</v>
      </c>
      <c r="BA27" s="25">
        <v>355.2475</v>
      </c>
      <c r="BB27" s="25">
        <v>318.148</v>
      </c>
      <c r="BC27" s="25">
        <v>332.5078</v>
      </c>
      <c r="BD27" s="25">
        <v>343.5567</v>
      </c>
      <c r="BE27" s="25">
        <v>306.4052</v>
      </c>
      <c r="BF27" s="25">
        <v>322.3425</v>
      </c>
      <c r="BG27" s="25">
        <v>307.3857</v>
      </c>
      <c r="BH27" s="25">
        <v>283.0903</v>
      </c>
      <c r="BI27" s="25">
        <v>280.7271</v>
      </c>
      <c r="BJ27" s="25">
        <v>253.5821</v>
      </c>
      <c r="BK27" s="25">
        <v>247.4183</v>
      </c>
      <c r="BL27" s="25">
        <v>258.4829</v>
      </c>
      <c r="BM27" s="25">
        <v>269.0215</v>
      </c>
      <c r="BN27" s="25">
        <v>228.168</v>
      </c>
      <c r="BO27" s="25">
        <v>240.6847</v>
      </c>
      <c r="BP27" s="25">
        <v>244.0654</v>
      </c>
      <c r="BQ27" s="25">
        <v>214.9104</v>
      </c>
      <c r="BR27" s="25">
        <v>203.3713</v>
      </c>
      <c r="BS27" s="25">
        <v>150.369</v>
      </c>
      <c r="BT27" s="25">
        <v>142.3637</v>
      </c>
      <c r="BU27" s="25">
        <v>59.038</v>
      </c>
      <c r="BV27" s="25">
        <v>24.7276</v>
      </c>
      <c r="BW27" s="25">
        <v>-38.247</v>
      </c>
      <c r="BX27" s="25">
        <v>-85.3813</v>
      </c>
      <c r="BY27" s="25">
        <v>-74.9283</v>
      </c>
      <c r="BZ27" s="25">
        <v>-114.7093</v>
      </c>
      <c r="CA27" s="25">
        <v>-141.6763</v>
      </c>
      <c r="CB27" s="25">
        <v>-210.9809</v>
      </c>
      <c r="CC27" s="25">
        <v>-243.3722</v>
      </c>
      <c r="CD27" s="25">
        <v>-246.5566</v>
      </c>
      <c r="CE27" s="25">
        <v>-265.3978</v>
      </c>
      <c r="CF27" s="25">
        <v>-220.9078</v>
      </c>
      <c r="CG27" s="25">
        <v>-231.2763</v>
      </c>
      <c r="CH27" s="25">
        <v>-252.8451</v>
      </c>
      <c r="CI27" s="25">
        <v>-235.583</v>
      </c>
      <c r="CJ27" s="25">
        <v>-224.8312</v>
      </c>
      <c r="CK27" s="25">
        <v>-252.3544</v>
      </c>
      <c r="CL27" s="25">
        <v>-293.4733</v>
      </c>
      <c r="CM27" s="25">
        <v>-281.2168</v>
      </c>
      <c r="CN27" s="25">
        <v>-255.6483</v>
      </c>
      <c r="CO27" s="25">
        <v>-249.5099</v>
      </c>
      <c r="CP27" s="25">
        <v>-280.7277</v>
      </c>
      <c r="CQ27" s="25">
        <v>-306.5884</v>
      </c>
      <c r="CR27" s="25">
        <v>-324.2731</v>
      </c>
      <c r="CS27" s="25">
        <v>-328.7601</v>
      </c>
      <c r="CT27" s="25">
        <v>-301.5548</v>
      </c>
      <c r="CU27" s="25">
        <v>-290.0824</v>
      </c>
      <c r="CV27" s="25">
        <v>-266.6522</v>
      </c>
    </row>
    <row r="28" spans="2:100" ht="13.5" thickBot="1">
      <c r="B28" s="26" t="s">
        <v>23</v>
      </c>
      <c r="C28" s="27"/>
      <c r="D28" s="27"/>
      <c r="E28" s="27">
        <f>E22*E$27</f>
        <v>172.7971327174504</v>
      </c>
      <c r="F28" s="27">
        <f aca="true" t="shared" si="8" ref="F28:BQ29">F22*F$27</f>
        <v>137.78912430202004</v>
      </c>
      <c r="G28" s="27">
        <f t="shared" si="8"/>
        <v>91.20927746124926</v>
      </c>
      <c r="H28" s="27">
        <f t="shared" si="8"/>
        <v>78.43092562641368</v>
      </c>
      <c r="I28" s="27">
        <f t="shared" si="8"/>
        <v>55.20207216820419</v>
      </c>
      <c r="J28" s="27">
        <f t="shared" si="8"/>
        <v>35.12647131102332</v>
      </c>
      <c r="K28" s="27">
        <f t="shared" si="8"/>
        <v>56.9955353534565</v>
      </c>
      <c r="L28" s="27">
        <f t="shared" si="8"/>
        <v>33.68468049149027</v>
      </c>
      <c r="M28" s="27">
        <f t="shared" si="8"/>
        <v>15.078594046462964</v>
      </c>
      <c r="N28" s="27">
        <f t="shared" si="8"/>
        <v>2.234768532105815</v>
      </c>
      <c r="O28" s="27">
        <f t="shared" si="8"/>
        <v>-9.985964962241857</v>
      </c>
      <c r="P28" s="27">
        <f t="shared" si="8"/>
        <v>-5.981980553443516</v>
      </c>
      <c r="Q28" s="27">
        <f t="shared" si="8"/>
        <v>-17.696269769625925</v>
      </c>
      <c r="R28" s="27">
        <f t="shared" si="8"/>
        <v>-14.382173419297697</v>
      </c>
      <c r="S28" s="27">
        <f t="shared" si="8"/>
        <v>-34.500479123067606</v>
      </c>
      <c r="T28" s="27">
        <f t="shared" si="8"/>
        <v>-11.410039401870302</v>
      </c>
      <c r="U28" s="27">
        <f t="shared" si="8"/>
        <v>-22.95010041023138</v>
      </c>
      <c r="V28" s="27">
        <f t="shared" si="8"/>
        <v>-57.928111024402256</v>
      </c>
      <c r="W28" s="27">
        <f t="shared" si="8"/>
        <v>-68.57830160686454</v>
      </c>
      <c r="X28" s="27">
        <f t="shared" si="8"/>
        <v>-90.3840988853422</v>
      </c>
      <c r="Y28" s="27">
        <f t="shared" si="8"/>
        <v>-70.82932880138581</v>
      </c>
      <c r="Z28" s="27">
        <f t="shared" si="8"/>
        <v>-93.1286264635296</v>
      </c>
      <c r="AA28" s="27">
        <f t="shared" si="8"/>
        <v>-90.0738672936488</v>
      </c>
      <c r="AB28" s="27">
        <f t="shared" si="8"/>
        <v>-115.64246779084807</v>
      </c>
      <c r="AC28" s="27">
        <f t="shared" si="8"/>
        <v>-106.44514130444118</v>
      </c>
      <c r="AD28" s="27">
        <f t="shared" si="8"/>
        <v>-102.01510138358549</v>
      </c>
      <c r="AE28" s="27">
        <f t="shared" si="8"/>
        <v>-127.7620686919985</v>
      </c>
      <c r="AF28" s="27">
        <f t="shared" si="8"/>
        <v>-92.83559221395375</v>
      </c>
      <c r="AG28" s="27">
        <f t="shared" si="8"/>
        <v>-69.88410070985465</v>
      </c>
      <c r="AH28" s="27">
        <f t="shared" si="8"/>
        <v>-53.69106240901972</v>
      </c>
      <c r="AI28" s="27">
        <f t="shared" si="8"/>
        <v>-35.419371827662935</v>
      </c>
      <c r="AJ28" s="27">
        <f t="shared" si="8"/>
        <v>-7.397017553945595</v>
      </c>
      <c r="AK28" s="27">
        <f t="shared" si="8"/>
        <v>13.084775168519165</v>
      </c>
      <c r="AL28" s="27">
        <f t="shared" si="8"/>
        <v>72.87904629573153</v>
      </c>
      <c r="AM28" s="27">
        <f t="shared" si="8"/>
        <v>99.28991063142742</v>
      </c>
      <c r="AN28" s="27">
        <f t="shared" si="8"/>
        <v>92.50060887263375</v>
      </c>
      <c r="AO28" s="27">
        <f t="shared" si="8"/>
        <v>118.16377246678528</v>
      </c>
      <c r="AP28" s="27">
        <f t="shared" si="8"/>
        <v>155.76380752026773</v>
      </c>
      <c r="AQ28" s="27">
        <f t="shared" si="8"/>
        <v>184.5205167499806</v>
      </c>
      <c r="AR28" s="27">
        <f t="shared" si="8"/>
        <v>178.18315837600124</v>
      </c>
      <c r="AS28" s="27">
        <f t="shared" si="8"/>
        <v>174.7599732239055</v>
      </c>
      <c r="AT28" s="27">
        <f t="shared" si="8"/>
        <v>191.72699213604542</v>
      </c>
      <c r="AU28" s="27">
        <f t="shared" si="8"/>
        <v>219.4706120567566</v>
      </c>
      <c r="AV28" s="27">
        <f t="shared" si="8"/>
        <v>214.69268178780715</v>
      </c>
      <c r="AW28" s="27">
        <f t="shared" si="8"/>
        <v>231.30034866570185</v>
      </c>
      <c r="AX28" s="27">
        <f t="shared" si="8"/>
        <v>254.58462991170563</v>
      </c>
      <c r="AY28" s="27">
        <f t="shared" si="8"/>
        <v>260.2581854304954</v>
      </c>
      <c r="AZ28" s="27">
        <f t="shared" si="8"/>
        <v>293.8240722557576</v>
      </c>
      <c r="BA28" s="27">
        <f t="shared" si="8"/>
        <v>301.07452172603183</v>
      </c>
      <c r="BB28" s="27">
        <f t="shared" si="8"/>
        <v>270.3776036596747</v>
      </c>
      <c r="BC28" s="27">
        <f t="shared" si="8"/>
        <v>282.88700496790455</v>
      </c>
      <c r="BD28" s="27">
        <f t="shared" si="8"/>
        <v>292.7068440380114</v>
      </c>
      <c r="BE28" s="27">
        <f t="shared" si="8"/>
        <v>261.68717532902366</v>
      </c>
      <c r="BF28" s="27">
        <f t="shared" si="8"/>
        <v>275.5874678181309</v>
      </c>
      <c r="BG28" s="27">
        <f t="shared" si="8"/>
        <v>262.9465068053282</v>
      </c>
      <c r="BH28" s="27">
        <f t="shared" si="8"/>
        <v>242.51588511235457</v>
      </c>
      <c r="BI28" s="27">
        <f t="shared" si="8"/>
        <v>240.44732183207591</v>
      </c>
      <c r="BJ28" s="27">
        <f t="shared" si="8"/>
        <v>217.3427290858897</v>
      </c>
      <c r="BK28" s="27">
        <f t="shared" si="8"/>
        <v>212.14858633884344</v>
      </c>
      <c r="BL28" s="27">
        <f t="shared" si="8"/>
        <v>221.86753422073915</v>
      </c>
      <c r="BM28" s="27">
        <f t="shared" si="8"/>
        <v>231.14128974758532</v>
      </c>
      <c r="BN28" s="27">
        <f t="shared" si="8"/>
        <v>196.1873933167015</v>
      </c>
      <c r="BO28" s="27">
        <f t="shared" si="8"/>
        <v>207.0581906029717</v>
      </c>
      <c r="BP28" s="27">
        <f t="shared" si="8"/>
        <v>210.0246943501086</v>
      </c>
      <c r="BQ28" s="27">
        <f t="shared" si="8"/>
        <v>185.1697749565099</v>
      </c>
      <c r="BR28" s="27">
        <f aca="true" t="shared" si="9" ref="BR28:CV31">BR22*BR$27</f>
        <v>175.28127881690403</v>
      </c>
      <c r="BS28" s="27">
        <f t="shared" si="9"/>
        <v>129.83441907955873</v>
      </c>
      <c r="BT28" s="27">
        <f t="shared" si="9"/>
        <v>122.95108270406564</v>
      </c>
      <c r="BU28" s="27">
        <f t="shared" si="9"/>
        <v>51.078128531806264</v>
      </c>
      <c r="BV28" s="27">
        <f t="shared" si="9"/>
        <v>21.40188636077304</v>
      </c>
      <c r="BW28" s="27">
        <f t="shared" si="9"/>
        <v>-33.13298583590834</v>
      </c>
      <c r="BX28" s="27">
        <f t="shared" si="9"/>
        <v>-74.01778168160988</v>
      </c>
      <c r="BY28" s="27">
        <f t="shared" si="9"/>
        <v>-64.99128958524946</v>
      </c>
      <c r="BZ28" s="27">
        <f t="shared" si="9"/>
        <v>-99.5532390051105</v>
      </c>
      <c r="CA28" s="27">
        <f t="shared" si="9"/>
        <v>-122.98565079377607</v>
      </c>
      <c r="CB28" s="27">
        <f t="shared" si="9"/>
        <v>-183.26476729913716</v>
      </c>
      <c r="CC28" s="27">
        <f t="shared" si="9"/>
        <v>-211.53305522958672</v>
      </c>
      <c r="CD28" s="27">
        <f t="shared" si="9"/>
        <v>-214.56789590587874</v>
      </c>
      <c r="CE28" s="27">
        <f t="shared" si="9"/>
        <v>-231.16701638915262</v>
      </c>
      <c r="CF28" s="27">
        <f t="shared" si="9"/>
        <v>-192.62404972893958</v>
      </c>
      <c r="CG28" s="27">
        <f t="shared" si="9"/>
        <v>-202.01595984385318</v>
      </c>
      <c r="CH28" s="27">
        <f t="shared" si="9"/>
        <v>-220.9596280944126</v>
      </c>
      <c r="CI28" s="27">
        <f t="shared" si="9"/>
        <v>-205.83763551745338</v>
      </c>
      <c r="CJ28" s="27">
        <f t="shared" si="9"/>
        <v>-196.25133642991898</v>
      </c>
      <c r="CK28" s="27">
        <f t="shared" si="9"/>
        <v>-220.06095369830297</v>
      </c>
      <c r="CL28" s="27">
        <f t="shared" si="9"/>
        <v>-255.49492441671168</v>
      </c>
      <c r="CM28" s="27">
        <f t="shared" si="9"/>
        <v>-244.4394444418941</v>
      </c>
      <c r="CN28" s="27">
        <f t="shared" si="9"/>
        <v>-221.3667092749647</v>
      </c>
      <c r="CO28" s="27">
        <f t="shared" si="9"/>
        <v>-215.65338546169681</v>
      </c>
      <c r="CP28" s="27">
        <f t="shared" si="9"/>
        <v>-241.8217108491892</v>
      </c>
      <c r="CQ28" s="27">
        <f t="shared" si="9"/>
        <v>-263.20732009610214</v>
      </c>
      <c r="CR28" s="27">
        <f t="shared" si="9"/>
        <v>-277.21223068108173</v>
      </c>
      <c r="CS28" s="27">
        <f t="shared" si="9"/>
        <v>-279.8396361041298</v>
      </c>
      <c r="CT28" s="27">
        <f t="shared" si="9"/>
        <v>-255.511725498621</v>
      </c>
      <c r="CU28" s="27">
        <f t="shared" si="9"/>
        <v>-244.48453488070524</v>
      </c>
      <c r="CV28" s="28">
        <f t="shared" si="9"/>
        <v>-223.45758377426955</v>
      </c>
    </row>
    <row r="29" spans="2:100" ht="12.75">
      <c r="B29" s="5" t="s">
        <v>24</v>
      </c>
      <c r="C29" s="5"/>
      <c r="D29" s="5"/>
      <c r="E29" s="5">
        <f>E23*E$27</f>
        <v>27.447564670499055</v>
      </c>
      <c r="F29" s="5">
        <f aca="true" t="shared" si="10" ref="F29:T29">F23*F$27</f>
        <v>22.143615333730395</v>
      </c>
      <c r="G29" s="5">
        <f t="shared" si="10"/>
        <v>14.773766009302948</v>
      </c>
      <c r="H29" s="5">
        <f t="shared" si="10"/>
        <v>12.929140156924266</v>
      </c>
      <c r="I29" s="5">
        <f t="shared" si="10"/>
        <v>9.232773572395216</v>
      </c>
      <c r="J29" s="5">
        <f t="shared" si="10"/>
        <v>5.983110552208776</v>
      </c>
      <c r="K29" s="5">
        <f t="shared" si="10"/>
        <v>9.880451336534753</v>
      </c>
      <c r="L29" s="5">
        <f t="shared" si="10"/>
        <v>5.909723777198219</v>
      </c>
      <c r="M29" s="5">
        <f t="shared" si="10"/>
        <v>2.659276299932888</v>
      </c>
      <c r="N29" s="5">
        <f t="shared" si="10"/>
        <v>0.4002129103584769</v>
      </c>
      <c r="O29" s="5">
        <f t="shared" si="10"/>
        <v>-1.7931614026697225</v>
      </c>
      <c r="P29" s="5">
        <f t="shared" si="10"/>
        <v>-1.0809686914267571</v>
      </c>
      <c r="Q29" s="5">
        <f t="shared" si="10"/>
        <v>-3.218316265071197</v>
      </c>
      <c r="R29" s="5">
        <f t="shared" si="10"/>
        <v>-2.6437043282490165</v>
      </c>
      <c r="S29" s="5">
        <f t="shared" si="10"/>
        <v>-6.371243525761976</v>
      </c>
      <c r="T29" s="5">
        <f t="shared" si="10"/>
        <v>-2.121065268145874</v>
      </c>
      <c r="U29" s="5">
        <f t="shared" si="8"/>
        <v>-4.289732159828172</v>
      </c>
      <c r="V29" s="5">
        <f t="shared" si="8"/>
        <v>-10.836338055656219</v>
      </c>
      <c r="W29" s="5">
        <f t="shared" si="8"/>
        <v>-12.834266545684697</v>
      </c>
      <c r="X29" s="5">
        <f t="shared" si="8"/>
        <v>-16.94737293936016</v>
      </c>
      <c r="Y29" s="5">
        <f t="shared" si="8"/>
        <v>-13.446524646477204</v>
      </c>
      <c r="Z29" s="5">
        <f t="shared" si="8"/>
        <v>-17.65489662050571</v>
      </c>
      <c r="AA29" s="5">
        <f t="shared" si="8"/>
        <v>-17.157703986772354</v>
      </c>
      <c r="AB29" s="5">
        <f t="shared" si="8"/>
        <v>-21.783629067972115</v>
      </c>
      <c r="AC29" s="5">
        <f t="shared" si="8"/>
        <v>-20.056095690528323</v>
      </c>
      <c r="AD29" s="5">
        <f t="shared" si="8"/>
        <v>-19.21370955070828</v>
      </c>
      <c r="AE29" s="5">
        <f t="shared" si="8"/>
        <v>-24.04169438140746</v>
      </c>
      <c r="AF29" s="5">
        <f t="shared" si="8"/>
        <v>-17.600374879447326</v>
      </c>
      <c r="AG29" s="5">
        <f t="shared" si="8"/>
        <v>-13.379922346966296</v>
      </c>
      <c r="AH29" s="5">
        <f t="shared" si="8"/>
        <v>-10.344092107936941</v>
      </c>
      <c r="AI29" s="5">
        <f t="shared" si="8"/>
        <v>-6.84437972267436</v>
      </c>
      <c r="AJ29" s="5">
        <f t="shared" si="8"/>
        <v>-1.4261072619060946</v>
      </c>
      <c r="AK29" s="5">
        <f t="shared" si="8"/>
        <v>2.497489209895178</v>
      </c>
      <c r="AL29" s="5">
        <f t="shared" si="8"/>
        <v>13.842962589354125</v>
      </c>
      <c r="AM29" s="5">
        <f t="shared" si="8"/>
        <v>18.593978673744918</v>
      </c>
      <c r="AN29" s="5">
        <f t="shared" si="8"/>
        <v>16.904937478614926</v>
      </c>
      <c r="AO29" s="5">
        <f t="shared" si="8"/>
        <v>21.21498541681576</v>
      </c>
      <c r="AP29" s="5">
        <f t="shared" si="8"/>
        <v>27.588300594016612</v>
      </c>
      <c r="AQ29" s="5">
        <f t="shared" si="8"/>
        <v>32.24627056137806</v>
      </c>
      <c r="AR29" s="5">
        <f t="shared" si="8"/>
        <v>30.62673893241954</v>
      </c>
      <c r="AS29" s="5">
        <f t="shared" si="8"/>
        <v>29.729477295111217</v>
      </c>
      <c r="AT29" s="5">
        <f t="shared" si="8"/>
        <v>32.074652092990696</v>
      </c>
      <c r="AU29" s="5">
        <f t="shared" si="8"/>
        <v>36.44714609821069</v>
      </c>
      <c r="AV29" s="5">
        <f t="shared" si="8"/>
        <v>35.04150357533665</v>
      </c>
      <c r="AW29" s="5">
        <f t="shared" si="8"/>
        <v>37.68066954317335</v>
      </c>
      <c r="AX29" s="5">
        <f t="shared" si="8"/>
        <v>41.02890326730647</v>
      </c>
      <c r="AY29" s="5">
        <f t="shared" si="8"/>
        <v>41.42988701460126</v>
      </c>
      <c r="AZ29" s="5">
        <f t="shared" si="8"/>
        <v>46.239745962875475</v>
      </c>
      <c r="BA29" s="5">
        <f t="shared" si="8"/>
        <v>47.217607361776565</v>
      </c>
      <c r="BB29" s="5">
        <f t="shared" si="8"/>
        <v>41.65136082916827</v>
      </c>
      <c r="BC29" s="5">
        <f t="shared" si="8"/>
        <v>43.26211887758229</v>
      </c>
      <c r="BD29" s="5">
        <f t="shared" si="8"/>
        <v>44.448859105118586</v>
      </c>
      <c r="BE29" s="5">
        <f t="shared" si="8"/>
        <v>39.10591501499894</v>
      </c>
      <c r="BF29" s="5">
        <f t="shared" si="8"/>
        <v>40.97264030092741</v>
      </c>
      <c r="BG29" s="5">
        <f t="shared" si="8"/>
        <v>38.89155400514993</v>
      </c>
      <c r="BH29" s="5">
        <f t="shared" si="8"/>
        <v>35.53858101357546</v>
      </c>
      <c r="BI29" s="5">
        <f t="shared" si="8"/>
        <v>35.15695184524053</v>
      </c>
      <c r="BJ29" s="5">
        <f t="shared" si="8"/>
        <v>31.62210473714523</v>
      </c>
      <c r="BK29" s="5">
        <f t="shared" si="8"/>
        <v>30.724813386383545</v>
      </c>
      <c r="BL29" s="5">
        <f t="shared" si="8"/>
        <v>32.032917166477944</v>
      </c>
      <c r="BM29" s="5">
        <f t="shared" si="8"/>
        <v>33.2305074448955</v>
      </c>
      <c r="BN29" s="5">
        <f t="shared" si="8"/>
        <v>27.999135396015767</v>
      </c>
      <c r="BO29" s="5">
        <f t="shared" si="8"/>
        <v>29.41493615564097</v>
      </c>
      <c r="BP29" s="5">
        <f t="shared" si="8"/>
        <v>29.78585661229052</v>
      </c>
      <c r="BQ29" s="5">
        <f t="shared" si="8"/>
        <v>26.006627111436405</v>
      </c>
      <c r="BR29" s="5">
        <f t="shared" si="9"/>
        <v>24.579226430022196</v>
      </c>
      <c r="BS29" s="5">
        <f t="shared" si="9"/>
        <v>18.01619266298634</v>
      </c>
      <c r="BT29" s="5">
        <f t="shared" si="9"/>
        <v>17.012955231212064</v>
      </c>
      <c r="BU29" s="5">
        <f t="shared" si="9"/>
        <v>6.968613150631856</v>
      </c>
      <c r="BV29" s="5">
        <f t="shared" si="9"/>
        <v>2.9045777032150983</v>
      </c>
      <c r="BW29" s="5">
        <f t="shared" si="9"/>
        <v>-4.466084362168278</v>
      </c>
      <c r="BX29" s="5">
        <f t="shared" si="9"/>
        <v>-9.925235039306774</v>
      </c>
      <c r="BY29" s="5">
        <f t="shared" si="9"/>
        <v>-8.678689501986266</v>
      </c>
      <c r="BZ29" s="5">
        <f t="shared" si="9"/>
        <v>-13.226645669710893</v>
      </c>
      <c r="CA29" s="5">
        <f t="shared" si="9"/>
        <v>-16.295763431356708</v>
      </c>
      <c r="CB29" s="5">
        <f t="shared" si="9"/>
        <v>-24.11345889652028</v>
      </c>
      <c r="CC29" s="5">
        <f t="shared" si="9"/>
        <v>-27.65187456892406</v>
      </c>
      <c r="CD29" s="5">
        <f t="shared" si="9"/>
        <v>-27.803164338231788</v>
      </c>
      <c r="CE29" s="5">
        <f t="shared" si="9"/>
        <v>-29.692974995541498</v>
      </c>
      <c r="CF29" s="5">
        <f t="shared" si="9"/>
        <v>-24.53808796481232</v>
      </c>
      <c r="CG29" s="5">
        <f t="shared" si="9"/>
        <v>-25.350470696711106</v>
      </c>
      <c r="CH29" s="5">
        <f t="shared" si="9"/>
        <v>-27.57555512763557</v>
      </c>
      <c r="CI29" s="5">
        <f t="shared" si="9"/>
        <v>-25.81047857515277</v>
      </c>
      <c r="CJ29" s="5">
        <f t="shared" si="9"/>
        <v>-24.796915335882087</v>
      </c>
      <c r="CK29" s="5">
        <f t="shared" si="9"/>
        <v>-27.971589433261286</v>
      </c>
      <c r="CL29" s="5">
        <f t="shared" si="9"/>
        <v>-32.807400468849565</v>
      </c>
      <c r="CM29" s="5">
        <f t="shared" si="9"/>
        <v>-31.808207194187908</v>
      </c>
      <c r="CN29" s="5">
        <f t="shared" si="9"/>
        <v>-29.606490538578065</v>
      </c>
      <c r="CO29" s="5">
        <f t="shared" si="9"/>
        <v>-29.23740963304174</v>
      </c>
      <c r="CP29" s="5">
        <f t="shared" si="9"/>
        <v>-33.551452641232174</v>
      </c>
      <c r="CQ29" s="5">
        <f t="shared" si="9"/>
        <v>-37.37320984369368</v>
      </c>
      <c r="CR29" s="5">
        <f t="shared" si="9"/>
        <v>-40.48209301658407</v>
      </c>
      <c r="CS29" s="5">
        <f t="shared" si="9"/>
        <v>-42.13641631529631</v>
      </c>
      <c r="CT29" s="5">
        <f t="shared" si="9"/>
        <v>-39.67029724570856</v>
      </c>
      <c r="CU29" s="5">
        <f t="shared" si="9"/>
        <v>-39.20632173561664</v>
      </c>
      <c r="CV29" s="5">
        <f t="shared" si="9"/>
        <v>-37.05413458988175</v>
      </c>
    </row>
    <row r="30" spans="2:100" ht="12.75">
      <c r="B30" s="18" t="s">
        <v>25</v>
      </c>
      <c r="C30" s="18"/>
      <c r="D30" s="18"/>
      <c r="E30" s="18">
        <f>E24*E$27</f>
        <v>4.258402612050505</v>
      </c>
      <c r="F30" s="18">
        <f aca="true" t="shared" si="11" ref="F30:BQ31">F24*F$27</f>
        <v>3.4824603642495684</v>
      </c>
      <c r="G30" s="18">
        <f t="shared" si="11"/>
        <v>2.3341565294477884</v>
      </c>
      <c r="H30" s="18">
        <f t="shared" si="11"/>
        <v>2.046434216662046</v>
      </c>
      <c r="I30" s="18">
        <f t="shared" si="11"/>
        <v>1.4602542594005956</v>
      </c>
      <c r="J30" s="18">
        <f t="shared" si="11"/>
        <v>0.9661181367679048</v>
      </c>
      <c r="K30" s="18">
        <f t="shared" si="11"/>
        <v>1.56521331000873</v>
      </c>
      <c r="L30" s="18">
        <f t="shared" si="11"/>
        <v>0.977695731311511</v>
      </c>
      <c r="M30" s="18">
        <f t="shared" si="11"/>
        <v>0.44672965360414807</v>
      </c>
      <c r="N30" s="18">
        <f t="shared" si="11"/>
        <v>0.06811855753570813</v>
      </c>
      <c r="O30" s="18">
        <f t="shared" si="11"/>
        <v>-0.3004736350884194</v>
      </c>
      <c r="P30" s="18">
        <f t="shared" si="11"/>
        <v>-0.18015075512972803</v>
      </c>
      <c r="Q30" s="18">
        <f t="shared" si="11"/>
        <v>-0.5475139653028763</v>
      </c>
      <c r="R30" s="18">
        <f t="shared" si="11"/>
        <v>-0.44822225245328956</v>
      </c>
      <c r="S30" s="18">
        <f t="shared" si="11"/>
        <v>-1.0980773511704196</v>
      </c>
      <c r="T30" s="18">
        <f t="shared" si="11"/>
        <v>-0.358195329983826</v>
      </c>
      <c r="U30" s="18">
        <f t="shared" si="11"/>
        <v>-0.7284674299404497</v>
      </c>
      <c r="V30" s="18">
        <f t="shared" si="11"/>
        <v>-1.875650919941524</v>
      </c>
      <c r="W30" s="18">
        <f t="shared" si="11"/>
        <v>-2.2021318474507567</v>
      </c>
      <c r="X30" s="18">
        <f t="shared" si="11"/>
        <v>-2.9276281752976323</v>
      </c>
      <c r="Y30" s="18">
        <f t="shared" si="11"/>
        <v>-2.2852465521369845</v>
      </c>
      <c r="Z30" s="18">
        <f t="shared" si="11"/>
        <v>-3.034776915964693</v>
      </c>
      <c r="AA30" s="18">
        <f t="shared" si="11"/>
        <v>-2.8888287195788425</v>
      </c>
      <c r="AB30" s="18">
        <f t="shared" si="11"/>
        <v>-3.745903141179813</v>
      </c>
      <c r="AC30" s="18">
        <f t="shared" si="11"/>
        <v>-3.3301630050305007</v>
      </c>
      <c r="AD30" s="18">
        <f t="shared" si="11"/>
        <v>-3.186989065706235</v>
      </c>
      <c r="AE30" s="18">
        <f t="shared" si="11"/>
        <v>-4.017736926594033</v>
      </c>
      <c r="AF30" s="18">
        <f t="shared" si="11"/>
        <v>-2.926332906598948</v>
      </c>
      <c r="AG30" s="18">
        <f t="shared" si="11"/>
        <v>-2.202776943179067</v>
      </c>
      <c r="AH30" s="18">
        <f t="shared" si="11"/>
        <v>-1.6999454830433454</v>
      </c>
      <c r="AI30" s="18">
        <f t="shared" si="11"/>
        <v>-1.119248449662708</v>
      </c>
      <c r="AJ30" s="18">
        <f t="shared" si="11"/>
        <v>-0.23237518414830996</v>
      </c>
      <c r="AK30" s="18">
        <f t="shared" si="11"/>
        <v>0.4069356215856582</v>
      </c>
      <c r="AL30" s="18">
        <f t="shared" si="11"/>
        <v>2.2325911149143485</v>
      </c>
      <c r="AM30" s="18">
        <f t="shared" si="11"/>
        <v>2.96381069482765</v>
      </c>
      <c r="AN30" s="18">
        <f t="shared" si="11"/>
        <v>2.6864536487513324</v>
      </c>
      <c r="AO30" s="18">
        <f t="shared" si="11"/>
        <v>3.314842116398956</v>
      </c>
      <c r="AP30" s="18">
        <f t="shared" si="11"/>
        <v>4.246491885715665</v>
      </c>
      <c r="AQ30" s="18">
        <f t="shared" si="11"/>
        <v>4.9053126886413105</v>
      </c>
      <c r="AR30" s="18">
        <f t="shared" si="11"/>
        <v>4.720902691579211</v>
      </c>
      <c r="AS30" s="18">
        <f t="shared" si="11"/>
        <v>4.519749480983294</v>
      </c>
      <c r="AT30" s="18">
        <f t="shared" si="11"/>
        <v>4.783255770963865</v>
      </c>
      <c r="AU30" s="18">
        <f t="shared" si="11"/>
        <v>5.461441845032718</v>
      </c>
      <c r="AV30" s="18">
        <f t="shared" si="11"/>
        <v>5.190914636856207</v>
      </c>
      <c r="AW30" s="18">
        <f t="shared" si="11"/>
        <v>5.590781791124843</v>
      </c>
      <c r="AX30" s="18">
        <f t="shared" si="11"/>
        <v>6.05596682098796</v>
      </c>
      <c r="AY30" s="18">
        <f t="shared" si="11"/>
        <v>6.185827554903311</v>
      </c>
      <c r="AZ30" s="18">
        <f t="shared" si="11"/>
        <v>6.666381781366921</v>
      </c>
      <c r="BA30" s="18">
        <f t="shared" si="11"/>
        <v>6.955370912191607</v>
      </c>
      <c r="BB30" s="18">
        <f t="shared" si="11"/>
        <v>6.119035511157073</v>
      </c>
      <c r="BC30" s="18">
        <f t="shared" si="11"/>
        <v>6.358676154513198</v>
      </c>
      <c r="BD30" s="18">
        <f t="shared" si="11"/>
        <v>6.4009968568699325</v>
      </c>
      <c r="BE30" s="18">
        <f t="shared" si="11"/>
        <v>5.612109655977371</v>
      </c>
      <c r="BF30" s="18">
        <f t="shared" si="11"/>
        <v>5.782391880941673</v>
      </c>
      <c r="BG30" s="18">
        <f t="shared" si="11"/>
        <v>5.547639189521831</v>
      </c>
      <c r="BH30" s="18">
        <f t="shared" si="11"/>
        <v>5.035833874069938</v>
      </c>
      <c r="BI30" s="18">
        <f t="shared" si="11"/>
        <v>5.122826322683576</v>
      </c>
      <c r="BJ30" s="18">
        <f t="shared" si="11"/>
        <v>4.617266176965096</v>
      </c>
      <c r="BK30" s="18">
        <f t="shared" si="11"/>
        <v>4.544900274772984</v>
      </c>
      <c r="BL30" s="18">
        <f t="shared" si="11"/>
        <v>4.582448612782885</v>
      </c>
      <c r="BM30" s="18">
        <f t="shared" si="11"/>
        <v>4.649702807519168</v>
      </c>
      <c r="BN30" s="18">
        <f t="shared" si="11"/>
        <v>3.9814712872827402</v>
      </c>
      <c r="BO30" s="18">
        <f t="shared" si="11"/>
        <v>4.211573241387349</v>
      </c>
      <c r="BP30" s="18">
        <f t="shared" si="11"/>
        <v>4.254849037600877</v>
      </c>
      <c r="BQ30" s="18">
        <f t="shared" si="11"/>
        <v>3.7339979320537067</v>
      </c>
      <c r="BR30" s="18">
        <f t="shared" si="9"/>
        <v>3.510794753073751</v>
      </c>
      <c r="BS30" s="18">
        <f t="shared" si="9"/>
        <v>2.5183882574549434</v>
      </c>
      <c r="BT30" s="18">
        <f t="shared" si="9"/>
        <v>2.399662064722303</v>
      </c>
      <c r="BU30" s="18">
        <f t="shared" si="9"/>
        <v>0.991258317561879</v>
      </c>
      <c r="BV30" s="18">
        <f t="shared" si="9"/>
        <v>0.4211359360118599</v>
      </c>
      <c r="BW30" s="18">
        <f t="shared" si="9"/>
        <v>-0.647929801923386</v>
      </c>
      <c r="BX30" s="18">
        <f t="shared" si="9"/>
        <v>-1.4382832790833475</v>
      </c>
      <c r="BY30" s="18">
        <f t="shared" si="9"/>
        <v>-1.258320912764263</v>
      </c>
      <c r="BZ30" s="18">
        <f t="shared" si="9"/>
        <v>-1.9294153251786161</v>
      </c>
      <c r="CA30" s="18">
        <f t="shared" si="9"/>
        <v>-2.394885774867205</v>
      </c>
      <c r="CB30" s="18">
        <f t="shared" si="9"/>
        <v>-3.6026738043425706</v>
      </c>
      <c r="CC30" s="18">
        <f t="shared" si="9"/>
        <v>-4.187270201489236</v>
      </c>
      <c r="CD30" s="18">
        <f t="shared" si="9"/>
        <v>-4.1855397558894785</v>
      </c>
      <c r="CE30" s="18">
        <f t="shared" si="9"/>
        <v>-4.537808615305947</v>
      </c>
      <c r="CF30" s="18">
        <f t="shared" si="9"/>
        <v>-3.745662306248135</v>
      </c>
      <c r="CG30" s="18">
        <f t="shared" si="9"/>
        <v>-3.909869459435699</v>
      </c>
      <c r="CH30" s="18">
        <f t="shared" si="9"/>
        <v>-4.309916777951837</v>
      </c>
      <c r="CI30" s="18">
        <f t="shared" si="9"/>
        <v>-3.934885907393848</v>
      </c>
      <c r="CJ30" s="18">
        <f t="shared" si="9"/>
        <v>-3.7829482341989373</v>
      </c>
      <c r="CK30" s="18">
        <f t="shared" si="9"/>
        <v>-4.321856868435742</v>
      </c>
      <c r="CL30" s="18">
        <f t="shared" si="9"/>
        <v>-5.170975114438804</v>
      </c>
      <c r="CM30" s="18">
        <f t="shared" si="9"/>
        <v>-4.969148363917983</v>
      </c>
      <c r="CN30" s="18">
        <f t="shared" si="9"/>
        <v>-4.675100186457223</v>
      </c>
      <c r="CO30" s="18">
        <f t="shared" si="9"/>
        <v>-4.619104905261402</v>
      </c>
      <c r="CP30" s="18">
        <f t="shared" si="9"/>
        <v>-5.354536509578661</v>
      </c>
      <c r="CQ30" s="18">
        <f t="shared" si="9"/>
        <v>-6.007870060204137</v>
      </c>
      <c r="CR30" s="18">
        <f t="shared" si="9"/>
        <v>-6.5787763023342185</v>
      </c>
      <c r="CS30" s="18">
        <f t="shared" si="9"/>
        <v>-6.784047580573925</v>
      </c>
      <c r="CT30" s="18">
        <f t="shared" si="9"/>
        <v>-6.372777255670448</v>
      </c>
      <c r="CU30" s="18">
        <f t="shared" si="9"/>
        <v>-6.391543383678126</v>
      </c>
      <c r="CV30" s="18">
        <f t="shared" si="9"/>
        <v>-6.140481635848667</v>
      </c>
    </row>
    <row r="31" spans="2:100" ht="12.75">
      <c r="B31" s="21" t="s">
        <v>26</v>
      </c>
      <c r="C31" s="21"/>
      <c r="D31" s="21"/>
      <c r="E31" s="21">
        <f>E25*E$27</f>
        <v>0</v>
      </c>
      <c r="F31" s="21">
        <f t="shared" si="11"/>
        <v>0</v>
      </c>
      <c r="G31" s="21">
        <f t="shared" si="11"/>
        <v>0</v>
      </c>
      <c r="H31" s="21">
        <f t="shared" si="11"/>
        <v>0</v>
      </c>
      <c r="I31" s="21">
        <f t="shared" si="11"/>
        <v>0</v>
      </c>
      <c r="J31" s="21">
        <f t="shared" si="11"/>
        <v>0</v>
      </c>
      <c r="K31" s="21">
        <f t="shared" si="11"/>
        <v>0</v>
      </c>
      <c r="L31" s="21">
        <f t="shared" si="11"/>
        <v>0</v>
      </c>
      <c r="M31" s="21">
        <f t="shared" si="11"/>
        <v>0</v>
      </c>
      <c r="N31" s="21">
        <f t="shared" si="11"/>
        <v>0</v>
      </c>
      <c r="O31" s="21">
        <f t="shared" si="11"/>
        <v>0</v>
      </c>
      <c r="P31" s="21">
        <f t="shared" si="11"/>
        <v>0</v>
      </c>
      <c r="Q31" s="21">
        <f t="shared" si="11"/>
        <v>0</v>
      </c>
      <c r="R31" s="21">
        <f t="shared" si="11"/>
        <v>0</v>
      </c>
      <c r="S31" s="21">
        <f t="shared" si="11"/>
        <v>0</v>
      </c>
      <c r="T31" s="21">
        <f t="shared" si="11"/>
        <v>0</v>
      </c>
      <c r="U31" s="21">
        <f t="shared" si="11"/>
        <v>0</v>
      </c>
      <c r="V31" s="21">
        <f t="shared" si="11"/>
        <v>0</v>
      </c>
      <c r="W31" s="21">
        <f t="shared" si="11"/>
        <v>0</v>
      </c>
      <c r="X31" s="21">
        <f t="shared" si="11"/>
        <v>0</v>
      </c>
      <c r="Y31" s="21">
        <f t="shared" si="11"/>
        <v>0</v>
      </c>
      <c r="Z31" s="21">
        <f t="shared" si="11"/>
        <v>0</v>
      </c>
      <c r="AA31" s="21">
        <f t="shared" si="11"/>
        <v>0</v>
      </c>
      <c r="AB31" s="21">
        <f t="shared" si="11"/>
        <v>0</v>
      </c>
      <c r="AC31" s="21">
        <f t="shared" si="11"/>
        <v>0</v>
      </c>
      <c r="AD31" s="21">
        <f t="shared" si="11"/>
        <v>0</v>
      </c>
      <c r="AE31" s="21">
        <f t="shared" si="11"/>
        <v>0</v>
      </c>
      <c r="AF31" s="21">
        <f t="shared" si="11"/>
        <v>0</v>
      </c>
      <c r="AG31" s="21">
        <f t="shared" si="11"/>
        <v>0</v>
      </c>
      <c r="AH31" s="21">
        <f t="shared" si="11"/>
        <v>0</v>
      </c>
      <c r="AI31" s="21">
        <f t="shared" si="11"/>
        <v>0</v>
      </c>
      <c r="AJ31" s="21">
        <f t="shared" si="11"/>
        <v>0</v>
      </c>
      <c r="AK31" s="21">
        <f t="shared" si="11"/>
        <v>0</v>
      </c>
      <c r="AL31" s="21">
        <f t="shared" si="11"/>
        <v>0</v>
      </c>
      <c r="AM31" s="21">
        <f t="shared" si="11"/>
        <v>0</v>
      </c>
      <c r="AN31" s="21">
        <f t="shared" si="11"/>
        <v>0</v>
      </c>
      <c r="AO31" s="21">
        <f t="shared" si="11"/>
        <v>0</v>
      </c>
      <c r="AP31" s="21">
        <f t="shared" si="11"/>
        <v>0</v>
      </c>
      <c r="AQ31" s="21">
        <f t="shared" si="11"/>
        <v>0</v>
      </c>
      <c r="AR31" s="21">
        <f t="shared" si="11"/>
        <v>0</v>
      </c>
      <c r="AS31" s="21">
        <f t="shared" si="11"/>
        <v>0</v>
      </c>
      <c r="AT31" s="21">
        <f t="shared" si="11"/>
        <v>0</v>
      </c>
      <c r="AU31" s="21">
        <f t="shared" si="11"/>
        <v>0</v>
      </c>
      <c r="AV31" s="21">
        <f t="shared" si="11"/>
        <v>0</v>
      </c>
      <c r="AW31" s="21">
        <f t="shared" si="11"/>
        <v>0</v>
      </c>
      <c r="AX31" s="21">
        <f t="shared" si="11"/>
        <v>0</v>
      </c>
      <c r="AY31" s="21">
        <f t="shared" si="11"/>
        <v>0</v>
      </c>
      <c r="AZ31" s="21">
        <f t="shared" si="11"/>
        <v>0</v>
      </c>
      <c r="BA31" s="21">
        <f t="shared" si="11"/>
        <v>0</v>
      </c>
      <c r="BB31" s="21">
        <f t="shared" si="11"/>
        <v>0</v>
      </c>
      <c r="BC31" s="21">
        <f t="shared" si="11"/>
        <v>0</v>
      </c>
      <c r="BD31" s="21">
        <f t="shared" si="11"/>
        <v>0</v>
      </c>
      <c r="BE31" s="21">
        <f t="shared" si="11"/>
        <v>0</v>
      </c>
      <c r="BF31" s="21">
        <f t="shared" si="11"/>
        <v>0</v>
      </c>
      <c r="BG31" s="21">
        <f t="shared" si="11"/>
        <v>0</v>
      </c>
      <c r="BH31" s="21">
        <f t="shared" si="11"/>
        <v>0</v>
      </c>
      <c r="BI31" s="21">
        <f t="shared" si="11"/>
        <v>0</v>
      </c>
      <c r="BJ31" s="21">
        <f t="shared" si="11"/>
        <v>0</v>
      </c>
      <c r="BK31" s="21">
        <f t="shared" si="11"/>
        <v>0</v>
      </c>
      <c r="BL31" s="21">
        <f t="shared" si="11"/>
        <v>0</v>
      </c>
      <c r="BM31" s="21">
        <f t="shared" si="11"/>
        <v>0</v>
      </c>
      <c r="BN31" s="21">
        <f t="shared" si="11"/>
        <v>0</v>
      </c>
      <c r="BO31" s="21">
        <f t="shared" si="11"/>
        <v>0</v>
      </c>
      <c r="BP31" s="21">
        <f t="shared" si="11"/>
        <v>0</v>
      </c>
      <c r="BQ31" s="21">
        <f t="shared" si="11"/>
        <v>0</v>
      </c>
      <c r="BR31" s="21">
        <f t="shared" si="9"/>
        <v>0</v>
      </c>
      <c r="BS31" s="21">
        <f t="shared" si="9"/>
        <v>0</v>
      </c>
      <c r="BT31" s="21">
        <f t="shared" si="9"/>
        <v>0</v>
      </c>
      <c r="BU31" s="21">
        <f t="shared" si="9"/>
        <v>0</v>
      </c>
      <c r="BV31" s="21">
        <f t="shared" si="9"/>
        <v>0</v>
      </c>
      <c r="BW31" s="21">
        <f t="shared" si="9"/>
        <v>0</v>
      </c>
      <c r="BX31" s="21">
        <f t="shared" si="9"/>
        <v>0</v>
      </c>
      <c r="BY31" s="21">
        <f t="shared" si="9"/>
        <v>0</v>
      </c>
      <c r="BZ31" s="21">
        <f t="shared" si="9"/>
        <v>0</v>
      </c>
      <c r="CA31" s="21">
        <f t="shared" si="9"/>
        <v>0</v>
      </c>
      <c r="CB31" s="21">
        <f t="shared" si="9"/>
        <v>0</v>
      </c>
      <c r="CC31" s="21">
        <f t="shared" si="9"/>
        <v>0</v>
      </c>
      <c r="CD31" s="21">
        <f t="shared" si="9"/>
        <v>0</v>
      </c>
      <c r="CE31" s="21">
        <f t="shared" si="9"/>
        <v>0</v>
      </c>
      <c r="CF31" s="21">
        <f t="shared" si="9"/>
        <v>0</v>
      </c>
      <c r="CG31" s="21">
        <f t="shared" si="9"/>
        <v>0</v>
      </c>
      <c r="CH31" s="21">
        <f t="shared" si="9"/>
        <v>0</v>
      </c>
      <c r="CI31" s="21">
        <f t="shared" si="9"/>
        <v>0</v>
      </c>
      <c r="CJ31" s="21">
        <f t="shared" si="9"/>
        <v>0</v>
      </c>
      <c r="CK31" s="21">
        <f t="shared" si="9"/>
        <v>0</v>
      </c>
      <c r="CL31" s="21">
        <f t="shared" si="9"/>
        <v>0</v>
      </c>
      <c r="CM31" s="21">
        <f t="shared" si="9"/>
        <v>0</v>
      </c>
      <c r="CN31" s="21">
        <f t="shared" si="9"/>
        <v>0</v>
      </c>
      <c r="CO31" s="21">
        <f t="shared" si="9"/>
        <v>0</v>
      </c>
      <c r="CP31" s="21">
        <f t="shared" si="9"/>
        <v>0</v>
      </c>
      <c r="CQ31" s="21">
        <f t="shared" si="9"/>
        <v>0</v>
      </c>
      <c r="CR31" s="21">
        <f t="shared" si="9"/>
        <v>0</v>
      </c>
      <c r="CS31" s="21">
        <f t="shared" si="9"/>
        <v>0</v>
      </c>
      <c r="CT31" s="21">
        <f t="shared" si="9"/>
        <v>0</v>
      </c>
      <c r="CU31" s="21">
        <f t="shared" si="9"/>
        <v>0</v>
      </c>
      <c r="CV31" s="21">
        <f t="shared" si="9"/>
        <v>0</v>
      </c>
    </row>
    <row r="32" spans="4:100" ht="12.75">
      <c r="D32" t="s">
        <v>27</v>
      </c>
      <c r="E32">
        <f>SUM(E28:E31)</f>
        <v>204.50309999999996</v>
      </c>
      <c r="F32">
        <f aca="true" t="shared" si="12" ref="F32:BQ32">SUM(F28:F31)</f>
        <v>163.4152</v>
      </c>
      <c r="G32">
        <f t="shared" si="12"/>
        <v>108.31719999999999</v>
      </c>
      <c r="H32">
        <f t="shared" si="12"/>
        <v>93.4065</v>
      </c>
      <c r="I32">
        <f t="shared" si="12"/>
        <v>65.8951</v>
      </c>
      <c r="J32">
        <f t="shared" si="12"/>
        <v>42.075700000000005</v>
      </c>
      <c r="K32">
        <f t="shared" si="12"/>
        <v>68.44119999999998</v>
      </c>
      <c r="L32">
        <f t="shared" si="12"/>
        <v>40.5721</v>
      </c>
      <c r="M32">
        <f t="shared" si="12"/>
        <v>18.1846</v>
      </c>
      <c r="N32">
        <f t="shared" si="12"/>
        <v>2.7030999999999996</v>
      </c>
      <c r="O32">
        <f t="shared" si="12"/>
        <v>-12.0796</v>
      </c>
      <c r="P32">
        <f t="shared" si="12"/>
        <v>-7.243100000000001</v>
      </c>
      <c r="Q32">
        <f t="shared" si="12"/>
        <v>-21.4621</v>
      </c>
      <c r="R32">
        <f t="shared" si="12"/>
        <v>-17.4741</v>
      </c>
      <c r="S32">
        <f t="shared" si="12"/>
        <v>-41.9698</v>
      </c>
      <c r="T32">
        <f t="shared" si="12"/>
        <v>-13.889300000000002</v>
      </c>
      <c r="U32">
        <f t="shared" si="12"/>
        <v>-27.9683</v>
      </c>
      <c r="V32">
        <f t="shared" si="12"/>
        <v>-70.64009999999999</v>
      </c>
      <c r="W32">
        <f t="shared" si="12"/>
        <v>-83.6147</v>
      </c>
      <c r="X32">
        <f t="shared" si="12"/>
        <v>-110.25909999999999</v>
      </c>
      <c r="Y32">
        <f t="shared" si="12"/>
        <v>-86.5611</v>
      </c>
      <c r="Z32">
        <f t="shared" si="12"/>
        <v>-113.81830000000001</v>
      </c>
      <c r="AA32">
        <f t="shared" si="12"/>
        <v>-110.12039999999999</v>
      </c>
      <c r="AB32">
        <f t="shared" si="12"/>
        <v>-141.172</v>
      </c>
      <c r="AC32">
        <f t="shared" si="12"/>
        <v>-129.8314</v>
      </c>
      <c r="AD32">
        <f t="shared" si="12"/>
        <v>-124.41579999999999</v>
      </c>
      <c r="AE32">
        <f t="shared" si="12"/>
        <v>-155.8215</v>
      </c>
      <c r="AF32">
        <f t="shared" si="12"/>
        <v>-113.36230000000002</v>
      </c>
      <c r="AG32">
        <f t="shared" si="12"/>
        <v>-85.4668</v>
      </c>
      <c r="AH32">
        <f t="shared" si="12"/>
        <v>-65.73510000000002</v>
      </c>
      <c r="AI32">
        <f t="shared" si="12"/>
        <v>-43.383</v>
      </c>
      <c r="AJ32">
        <f t="shared" si="12"/>
        <v>-9.0555</v>
      </c>
      <c r="AK32">
        <f t="shared" si="12"/>
        <v>15.989200000000002</v>
      </c>
      <c r="AL32">
        <f t="shared" si="12"/>
        <v>88.9546</v>
      </c>
      <c r="AM32">
        <f t="shared" si="12"/>
        <v>120.84769999999997</v>
      </c>
      <c r="AN32">
        <f t="shared" si="12"/>
        <v>112.09200000000001</v>
      </c>
      <c r="AO32">
        <f t="shared" si="12"/>
        <v>142.69359999999998</v>
      </c>
      <c r="AP32">
        <f t="shared" si="12"/>
        <v>187.5986</v>
      </c>
      <c r="AQ32">
        <f t="shared" si="12"/>
        <v>221.67209999999997</v>
      </c>
      <c r="AR32">
        <f t="shared" si="12"/>
        <v>213.53079999999997</v>
      </c>
      <c r="AS32">
        <f t="shared" si="12"/>
        <v>209.00920000000002</v>
      </c>
      <c r="AT32">
        <f t="shared" si="12"/>
        <v>228.5849</v>
      </c>
      <c r="AU32">
        <f t="shared" si="12"/>
        <v>261.3792</v>
      </c>
      <c r="AV32">
        <f t="shared" si="12"/>
        <v>254.92510000000001</v>
      </c>
      <c r="AW32">
        <f t="shared" si="12"/>
        <v>274.57180000000005</v>
      </c>
      <c r="AX32">
        <f t="shared" si="12"/>
        <v>301.6695000000001</v>
      </c>
      <c r="AY32">
        <f t="shared" si="12"/>
        <v>307.8739</v>
      </c>
      <c r="AZ32">
        <f t="shared" si="12"/>
        <v>346.73019999999997</v>
      </c>
      <c r="BA32">
        <f t="shared" si="12"/>
        <v>355.2475</v>
      </c>
      <c r="BB32">
        <f t="shared" si="12"/>
        <v>318.148</v>
      </c>
      <c r="BC32">
        <f t="shared" si="12"/>
        <v>332.50780000000003</v>
      </c>
      <c r="BD32">
        <f t="shared" si="12"/>
        <v>343.5566999999999</v>
      </c>
      <c r="BE32">
        <f t="shared" si="12"/>
        <v>306.4052</v>
      </c>
      <c r="BF32">
        <f t="shared" si="12"/>
        <v>322.3425</v>
      </c>
      <c r="BG32">
        <f t="shared" si="12"/>
        <v>307.3857</v>
      </c>
      <c r="BH32">
        <f t="shared" si="12"/>
        <v>283.0903</v>
      </c>
      <c r="BI32">
        <f t="shared" si="12"/>
        <v>280.7271</v>
      </c>
      <c r="BJ32">
        <f t="shared" si="12"/>
        <v>253.58210000000003</v>
      </c>
      <c r="BK32">
        <f t="shared" si="12"/>
        <v>247.41829999999996</v>
      </c>
      <c r="BL32">
        <f t="shared" si="12"/>
        <v>258.4829</v>
      </c>
      <c r="BM32">
        <f t="shared" si="12"/>
        <v>269.0215</v>
      </c>
      <c r="BN32">
        <f t="shared" si="12"/>
        <v>228.168</v>
      </c>
      <c r="BO32">
        <f t="shared" si="12"/>
        <v>240.68470000000002</v>
      </c>
      <c r="BP32">
        <f t="shared" si="12"/>
        <v>244.0654</v>
      </c>
      <c r="BQ32">
        <f t="shared" si="12"/>
        <v>214.91040000000004</v>
      </c>
      <c r="BR32">
        <f aca="true" t="shared" si="13" ref="BR32:CV32">SUM(BR28:BR31)</f>
        <v>203.3713</v>
      </c>
      <c r="BS32">
        <f t="shared" si="13"/>
        <v>150.36900000000003</v>
      </c>
      <c r="BT32">
        <f t="shared" si="13"/>
        <v>142.3637</v>
      </c>
      <c r="BU32">
        <f t="shared" si="13"/>
        <v>59.038</v>
      </c>
      <c r="BV32">
        <f t="shared" si="13"/>
        <v>24.7276</v>
      </c>
      <c r="BW32">
        <f t="shared" si="13"/>
        <v>-38.24700000000001</v>
      </c>
      <c r="BX32">
        <f t="shared" si="13"/>
        <v>-85.3813</v>
      </c>
      <c r="BY32">
        <f t="shared" si="13"/>
        <v>-74.9283</v>
      </c>
      <c r="BZ32">
        <f t="shared" si="13"/>
        <v>-114.7093</v>
      </c>
      <c r="CA32">
        <f t="shared" si="13"/>
        <v>-141.67629999999997</v>
      </c>
      <c r="CB32">
        <f t="shared" si="13"/>
        <v>-210.98090000000002</v>
      </c>
      <c r="CC32">
        <f t="shared" si="13"/>
        <v>-243.37220000000002</v>
      </c>
      <c r="CD32">
        <f t="shared" si="13"/>
        <v>-246.5566</v>
      </c>
      <c r="CE32">
        <f t="shared" si="13"/>
        <v>-265.3978000000001</v>
      </c>
      <c r="CF32">
        <f t="shared" si="13"/>
        <v>-220.90780000000004</v>
      </c>
      <c r="CG32">
        <f t="shared" si="13"/>
        <v>-231.2763</v>
      </c>
      <c r="CH32">
        <f t="shared" si="13"/>
        <v>-252.8451</v>
      </c>
      <c r="CI32">
        <f t="shared" si="13"/>
        <v>-235.58299999999997</v>
      </c>
      <c r="CJ32">
        <f t="shared" si="13"/>
        <v>-224.8312</v>
      </c>
      <c r="CK32">
        <f t="shared" si="13"/>
        <v>-252.35439999999997</v>
      </c>
      <c r="CL32">
        <f t="shared" si="13"/>
        <v>-293.47330000000005</v>
      </c>
      <c r="CM32">
        <f t="shared" si="13"/>
        <v>-281.21680000000003</v>
      </c>
      <c r="CN32">
        <f t="shared" si="13"/>
        <v>-255.6483</v>
      </c>
      <c r="CO32">
        <f t="shared" si="13"/>
        <v>-249.50989999999996</v>
      </c>
      <c r="CP32">
        <f t="shared" si="13"/>
        <v>-280.7277</v>
      </c>
      <c r="CQ32">
        <f t="shared" si="13"/>
        <v>-306.5884</v>
      </c>
      <c r="CR32">
        <f t="shared" si="13"/>
        <v>-324.27310000000006</v>
      </c>
      <c r="CS32">
        <f t="shared" si="13"/>
        <v>-328.7601</v>
      </c>
      <c r="CT32">
        <f t="shared" si="13"/>
        <v>-301.5548</v>
      </c>
      <c r="CU32">
        <f t="shared" si="13"/>
        <v>-290.0824</v>
      </c>
      <c r="CV32">
        <f t="shared" si="13"/>
        <v>-266.6522</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7:CU16"/>
  <sheetViews>
    <sheetView zoomScalePageLayoutView="0" workbookViewId="0" topLeftCell="A1">
      <selection activeCell="L1" sqref="L1"/>
    </sheetView>
  </sheetViews>
  <sheetFormatPr defaultColWidth="9.140625" defaultRowHeight="12.75"/>
  <cols>
    <col min="1" max="1" width="73.8515625" style="0" bestFit="1" customWidth="1"/>
    <col min="2" max="2" width="0.71875" style="0" customWidth="1"/>
    <col min="3" max="3" width="11.00390625" style="0" bestFit="1" customWidth="1"/>
    <col min="4" max="99" width="9.00390625" style="0" customWidth="1"/>
  </cols>
  <sheetData>
    <row r="7" spans="1:99" ht="13.5" thickBot="1">
      <c r="A7" s="22" t="s">
        <v>12</v>
      </c>
      <c r="C7" s="22" t="s">
        <v>32</v>
      </c>
      <c r="D7" s="23">
        <v>0.010416666666666666</v>
      </c>
      <c r="E7" s="23">
        <v>0.020833333333333332</v>
      </c>
      <c r="F7" s="23">
        <v>0.03125</v>
      </c>
      <c r="G7" s="23">
        <v>0.0416666666666667</v>
      </c>
      <c r="H7" s="23">
        <v>0.0520833333333334</v>
      </c>
      <c r="I7" s="23">
        <v>0.0625</v>
      </c>
      <c r="J7" s="23">
        <v>0.0729166666666667</v>
      </c>
      <c r="K7" s="23">
        <v>0.0833333333333334</v>
      </c>
      <c r="L7" s="23">
        <v>0.09375</v>
      </c>
      <c r="M7" s="23">
        <v>0.104166666666667</v>
      </c>
      <c r="N7" s="23">
        <v>0.114583333333334</v>
      </c>
      <c r="O7" s="23">
        <v>0.125</v>
      </c>
      <c r="P7" s="23">
        <v>0.135416666666667</v>
      </c>
      <c r="Q7" s="23">
        <v>0.145833333333334</v>
      </c>
      <c r="R7" s="23">
        <v>0.15625</v>
      </c>
      <c r="S7" s="23">
        <v>0.166666666666667</v>
      </c>
      <c r="T7" s="23">
        <v>0.177083333333334</v>
      </c>
      <c r="U7" s="23">
        <v>0.1875</v>
      </c>
      <c r="V7" s="23">
        <v>0.197916666666667</v>
      </c>
      <c r="W7" s="23">
        <v>0.208333333333334</v>
      </c>
      <c r="X7" s="23">
        <v>0.21875</v>
      </c>
      <c r="Y7" s="23">
        <v>0.229166666666667</v>
      </c>
      <c r="Z7" s="23">
        <v>0.239583333333334</v>
      </c>
      <c r="AA7" s="23">
        <v>0.25</v>
      </c>
      <c r="AB7" s="23">
        <v>0.260416666666667</v>
      </c>
      <c r="AC7" s="23">
        <v>0.270833333333334</v>
      </c>
      <c r="AD7" s="23">
        <v>0.28125</v>
      </c>
      <c r="AE7" s="23">
        <v>0.291666666666667</v>
      </c>
      <c r="AF7" s="23">
        <v>0.302083333333334</v>
      </c>
      <c r="AG7" s="23">
        <v>0.3125</v>
      </c>
      <c r="AH7" s="23">
        <v>0.322916666666667</v>
      </c>
      <c r="AI7" s="23">
        <v>0.333333333333334</v>
      </c>
      <c r="AJ7" s="23">
        <v>0.34375</v>
      </c>
      <c r="AK7" s="23">
        <v>0.354166666666667</v>
      </c>
      <c r="AL7" s="23">
        <v>0.364583333333334</v>
      </c>
      <c r="AM7" s="23">
        <v>0.375</v>
      </c>
      <c r="AN7" s="23">
        <v>0.385416666666667</v>
      </c>
      <c r="AO7" s="23">
        <v>0.395833333333334</v>
      </c>
      <c r="AP7" s="23">
        <v>0.40625</v>
      </c>
      <c r="AQ7" s="23">
        <v>0.416666666666667</v>
      </c>
      <c r="AR7" s="23">
        <v>0.427083333333334</v>
      </c>
      <c r="AS7" s="23">
        <v>0.4375</v>
      </c>
      <c r="AT7" s="23">
        <v>0.447916666666667</v>
      </c>
      <c r="AU7" s="23">
        <v>0.458333333333334</v>
      </c>
      <c r="AV7" s="23">
        <v>0.46875</v>
      </c>
      <c r="AW7" s="23">
        <v>0.479166666666667</v>
      </c>
      <c r="AX7" s="23">
        <v>0.489583333333334</v>
      </c>
      <c r="AY7" s="23">
        <v>0.5</v>
      </c>
      <c r="AZ7" s="23">
        <v>0.510416666666667</v>
      </c>
      <c r="BA7" s="23">
        <v>0.520833333333334</v>
      </c>
      <c r="BB7" s="23">
        <v>0.53125</v>
      </c>
      <c r="BC7" s="23">
        <v>0.541666666666667</v>
      </c>
      <c r="BD7" s="23">
        <v>0.552083333333334</v>
      </c>
      <c r="BE7" s="23">
        <v>0.5625</v>
      </c>
      <c r="BF7" s="23">
        <v>0.572916666666667</v>
      </c>
      <c r="BG7" s="23">
        <v>0.583333333333334</v>
      </c>
      <c r="BH7" s="23">
        <v>0.59375</v>
      </c>
      <c r="BI7" s="23">
        <v>0.604166666666667</v>
      </c>
      <c r="BJ7" s="23">
        <v>0.614583333333334</v>
      </c>
      <c r="BK7" s="23">
        <v>0.625</v>
      </c>
      <c r="BL7" s="23">
        <v>0.635416666666667</v>
      </c>
      <c r="BM7" s="23">
        <v>0.645833333333334</v>
      </c>
      <c r="BN7" s="23">
        <v>0.65625</v>
      </c>
      <c r="BO7" s="23">
        <v>0.666666666666667</v>
      </c>
      <c r="BP7" s="23">
        <v>0.677083333333334</v>
      </c>
      <c r="BQ7" s="23">
        <v>0.6875</v>
      </c>
      <c r="BR7" s="23">
        <v>0.697916666666667</v>
      </c>
      <c r="BS7" s="23">
        <v>0.708333333333334</v>
      </c>
      <c r="BT7" s="23">
        <v>0.71875</v>
      </c>
      <c r="BU7" s="23">
        <v>0.729166666666667</v>
      </c>
      <c r="BV7" s="23">
        <v>0.739583333333334</v>
      </c>
      <c r="BW7" s="23">
        <v>0.75</v>
      </c>
      <c r="BX7" s="23">
        <v>0.760416666666667</v>
      </c>
      <c r="BY7" s="23">
        <v>0.770833333333334</v>
      </c>
      <c r="BZ7" s="23">
        <v>0.78125</v>
      </c>
      <c r="CA7" s="23">
        <v>0.791666666666667</v>
      </c>
      <c r="CB7" s="23">
        <v>0.802083333333334</v>
      </c>
      <c r="CC7" s="23">
        <v>0.8125</v>
      </c>
      <c r="CD7" s="23">
        <v>0.822916666666667</v>
      </c>
      <c r="CE7" s="23">
        <v>0.833333333333334</v>
      </c>
      <c r="CF7" s="23">
        <v>0.84375</v>
      </c>
      <c r="CG7" s="23">
        <v>0.854166666666667</v>
      </c>
      <c r="CH7" s="23">
        <v>0.864583333333334</v>
      </c>
      <c r="CI7" s="23">
        <v>0.875</v>
      </c>
      <c r="CJ7" s="23">
        <v>0.885416666666667</v>
      </c>
      <c r="CK7" s="23">
        <v>0.895833333333334</v>
      </c>
      <c r="CL7" s="23">
        <v>0.90625</v>
      </c>
      <c r="CM7" s="23">
        <v>0.916666666666667</v>
      </c>
      <c r="CN7" s="23">
        <v>0.927083333333334</v>
      </c>
      <c r="CO7" s="23">
        <v>0.9375</v>
      </c>
      <c r="CP7" s="23">
        <v>0.947916666666667</v>
      </c>
      <c r="CQ7" s="23">
        <v>0.958333333333334</v>
      </c>
      <c r="CR7" s="23">
        <v>0.96875</v>
      </c>
      <c r="CS7" s="23">
        <v>0.979166666666667</v>
      </c>
      <c r="CT7" s="23">
        <v>0.989583333333334</v>
      </c>
      <c r="CU7" s="23">
        <v>1</v>
      </c>
    </row>
    <row r="8" spans="1:99" ht="13.5" thickBot="1">
      <c r="A8" s="26" t="s">
        <v>28</v>
      </c>
      <c r="B8" s="27"/>
      <c r="C8" s="29">
        <v>40664</v>
      </c>
      <c r="D8" s="27">
        <v>172.7971327174504</v>
      </c>
      <c r="E8" s="27">
        <v>137.78912430202004</v>
      </c>
      <c r="F8" s="27">
        <v>91.20927746124926</v>
      </c>
      <c r="G8" s="27">
        <v>78.43092562641368</v>
      </c>
      <c r="H8" s="27">
        <v>55.20207216820419</v>
      </c>
      <c r="I8" s="27">
        <v>35.12647131102332</v>
      </c>
      <c r="J8" s="27">
        <v>56.9955353534565</v>
      </c>
      <c r="K8" s="27">
        <v>33.68468049149027</v>
      </c>
      <c r="L8" s="27">
        <v>15.078594046462964</v>
      </c>
      <c r="M8" s="27">
        <v>2.234768532105815</v>
      </c>
      <c r="N8" s="27">
        <v>-9.985964962241857</v>
      </c>
      <c r="O8" s="27">
        <v>-5.981980553443516</v>
      </c>
      <c r="P8" s="27">
        <v>-17.696269769625925</v>
      </c>
      <c r="Q8" s="27">
        <v>-14.382173419297697</v>
      </c>
      <c r="R8" s="27">
        <v>-34.500479123067606</v>
      </c>
      <c r="S8" s="27">
        <v>-11.410039401870302</v>
      </c>
      <c r="T8" s="27">
        <v>-22.95010041023138</v>
      </c>
      <c r="U8" s="27">
        <v>-57.928111024402256</v>
      </c>
      <c r="V8" s="27">
        <v>-68.57830160686454</v>
      </c>
      <c r="W8" s="27">
        <v>-90.3840988853422</v>
      </c>
      <c r="X8" s="27">
        <v>-70.82932880138581</v>
      </c>
      <c r="Y8" s="27">
        <v>-93.1286264635296</v>
      </c>
      <c r="Z8" s="27">
        <v>-90.0738672936488</v>
      </c>
      <c r="AA8" s="27">
        <v>-115.64246779084807</v>
      </c>
      <c r="AB8" s="27">
        <v>-106.44514130444118</v>
      </c>
      <c r="AC8" s="27">
        <v>-102.01510138358549</v>
      </c>
      <c r="AD8" s="27">
        <v>-127.7620686919985</v>
      </c>
      <c r="AE8" s="27">
        <v>-92.83559221395375</v>
      </c>
      <c r="AF8" s="27">
        <v>-69.88410070985465</v>
      </c>
      <c r="AG8" s="27">
        <v>-53.69106240901972</v>
      </c>
      <c r="AH8" s="27">
        <v>-35.419371827662935</v>
      </c>
      <c r="AI8" s="27">
        <v>-7.397017553945595</v>
      </c>
      <c r="AJ8" s="27">
        <v>13.084775168519165</v>
      </c>
      <c r="AK8" s="27">
        <v>72.87904629573153</v>
      </c>
      <c r="AL8" s="27">
        <v>99.28991063142742</v>
      </c>
      <c r="AM8" s="27">
        <v>92.50060887263375</v>
      </c>
      <c r="AN8" s="27">
        <v>118.16377246678528</v>
      </c>
      <c r="AO8" s="27">
        <v>155.76380752026773</v>
      </c>
      <c r="AP8" s="27">
        <v>184.5205167499806</v>
      </c>
      <c r="AQ8" s="27">
        <v>178.18315837600124</v>
      </c>
      <c r="AR8" s="27">
        <v>174.7599732239055</v>
      </c>
      <c r="AS8" s="27">
        <v>191.72699213604542</v>
      </c>
      <c r="AT8" s="27">
        <v>219.4706120567566</v>
      </c>
      <c r="AU8" s="27">
        <v>214.69268178780715</v>
      </c>
      <c r="AV8" s="27">
        <v>231.30034866570185</v>
      </c>
      <c r="AW8" s="27">
        <v>254.58462991170563</v>
      </c>
      <c r="AX8" s="27">
        <v>260.2581854304954</v>
      </c>
      <c r="AY8" s="27">
        <v>293.8240722557576</v>
      </c>
      <c r="AZ8" s="27">
        <v>301.07452172603183</v>
      </c>
      <c r="BA8" s="27">
        <v>270.3776036596747</v>
      </c>
      <c r="BB8" s="27">
        <v>282.88700496790455</v>
      </c>
      <c r="BC8" s="27">
        <v>292.7068440380114</v>
      </c>
      <c r="BD8" s="27">
        <v>261.68717532902366</v>
      </c>
      <c r="BE8" s="27">
        <v>275.5874678181309</v>
      </c>
      <c r="BF8" s="27">
        <v>262.9465068053282</v>
      </c>
      <c r="BG8" s="27">
        <v>242.51588511235457</v>
      </c>
      <c r="BH8" s="27">
        <v>240.44732183207591</v>
      </c>
      <c r="BI8" s="27">
        <v>217.3427290858897</v>
      </c>
      <c r="BJ8" s="27">
        <v>212.14858633884344</v>
      </c>
      <c r="BK8" s="27">
        <v>221.86753422073915</v>
      </c>
      <c r="BL8" s="27">
        <v>231.14128974758532</v>
      </c>
      <c r="BM8" s="27">
        <v>196.1873933167015</v>
      </c>
      <c r="BN8" s="27">
        <v>207.0581906029717</v>
      </c>
      <c r="BO8" s="27">
        <v>210.0246943501086</v>
      </c>
      <c r="BP8" s="27">
        <v>185.1697749565099</v>
      </c>
      <c r="BQ8" s="27">
        <v>175.28127881690403</v>
      </c>
      <c r="BR8" s="27">
        <v>129.83441907955873</v>
      </c>
      <c r="BS8" s="27">
        <v>122.95108270406564</v>
      </c>
      <c r="BT8" s="27">
        <v>51.078128531806264</v>
      </c>
      <c r="BU8" s="27">
        <v>21.40188636077304</v>
      </c>
      <c r="BV8" s="27">
        <v>-33.13298583590834</v>
      </c>
      <c r="BW8" s="27">
        <v>-74.01778168160988</v>
      </c>
      <c r="BX8" s="27">
        <v>-64.99128958524946</v>
      </c>
      <c r="BY8" s="27">
        <v>-99.5532390051105</v>
      </c>
      <c r="BZ8" s="27">
        <v>-122.98565079377607</v>
      </c>
      <c r="CA8" s="27">
        <v>-183.26476729913716</v>
      </c>
      <c r="CB8" s="27">
        <v>-211.53305522958672</v>
      </c>
      <c r="CC8" s="27">
        <v>-214.56789590587874</v>
      </c>
      <c r="CD8" s="27">
        <v>-231.16701638915262</v>
      </c>
      <c r="CE8" s="27">
        <v>-192.62404972893958</v>
      </c>
      <c r="CF8" s="27">
        <v>-202.01595984385318</v>
      </c>
      <c r="CG8" s="27">
        <v>-220.9596280944126</v>
      </c>
      <c r="CH8" s="27">
        <v>-205.83763551745338</v>
      </c>
      <c r="CI8" s="27">
        <v>-196.25133642991898</v>
      </c>
      <c r="CJ8" s="27">
        <v>-220.06095369830297</v>
      </c>
      <c r="CK8" s="27">
        <v>-255.49492441671168</v>
      </c>
      <c r="CL8" s="27">
        <v>-244.4394444418941</v>
      </c>
      <c r="CM8" s="27">
        <v>-221.3667092749647</v>
      </c>
      <c r="CN8" s="27">
        <v>-215.65338546169681</v>
      </c>
      <c r="CO8" s="27">
        <v>-241.8217108491892</v>
      </c>
      <c r="CP8" s="27">
        <v>-263.20732009610214</v>
      </c>
      <c r="CQ8" s="27">
        <v>-277.21223068108173</v>
      </c>
      <c r="CR8" s="27">
        <v>-279.8396361041298</v>
      </c>
      <c r="CS8" s="27">
        <v>-255.511725498621</v>
      </c>
      <c r="CT8" s="27">
        <v>-244.48453488070524</v>
      </c>
      <c r="CU8" s="28">
        <v>-223.45758377426955</v>
      </c>
    </row>
    <row r="10" spans="1:99" ht="12.75">
      <c r="A10" s="32" t="s">
        <v>30</v>
      </c>
      <c r="C10" s="2">
        <v>40664</v>
      </c>
      <c r="D10">
        <v>0.144</v>
      </c>
      <c r="E10">
        <v>0.1246</v>
      </c>
      <c r="F10">
        <v>0.1246</v>
      </c>
      <c r="G10">
        <v>0.1245</v>
      </c>
      <c r="H10">
        <v>0.1245</v>
      </c>
      <c r="I10">
        <v>0.1245</v>
      </c>
      <c r="J10">
        <v>0.1245</v>
      </c>
      <c r="K10">
        <v>0.1244</v>
      </c>
      <c r="L10">
        <v>0.1244</v>
      </c>
      <c r="M10">
        <v>0.1244</v>
      </c>
      <c r="N10">
        <v>0.1244</v>
      </c>
      <c r="O10">
        <v>0.1244</v>
      </c>
      <c r="P10">
        <v>0.1244</v>
      </c>
      <c r="Q10">
        <v>0.1244</v>
      </c>
      <c r="R10">
        <v>0.1243</v>
      </c>
      <c r="S10">
        <v>0.1243</v>
      </c>
      <c r="T10">
        <v>0.1243</v>
      </c>
      <c r="U10">
        <v>0.1243</v>
      </c>
      <c r="V10">
        <v>0.1243</v>
      </c>
      <c r="W10">
        <v>0.1243</v>
      </c>
      <c r="X10">
        <v>0.1244</v>
      </c>
      <c r="Y10">
        <v>0.1244</v>
      </c>
      <c r="Z10">
        <v>0.1244</v>
      </c>
      <c r="AA10">
        <v>0.1244</v>
      </c>
      <c r="AB10">
        <v>0.1244</v>
      </c>
      <c r="AC10">
        <v>0.1244</v>
      </c>
      <c r="AD10">
        <v>0.1245</v>
      </c>
      <c r="AE10">
        <v>0.1245</v>
      </c>
      <c r="AF10">
        <v>0.1244</v>
      </c>
      <c r="AG10">
        <v>0.1244</v>
      </c>
      <c r="AH10">
        <v>0.1244</v>
      </c>
      <c r="AI10">
        <v>0.1243</v>
      </c>
      <c r="AJ10">
        <v>0.1243</v>
      </c>
      <c r="AK10">
        <v>0.1243</v>
      </c>
      <c r="AL10">
        <v>0.1243</v>
      </c>
      <c r="AM10">
        <v>0.1243</v>
      </c>
      <c r="AN10">
        <v>0.1243</v>
      </c>
      <c r="AO10">
        <v>0.1243</v>
      </c>
      <c r="AP10">
        <v>0.1243</v>
      </c>
      <c r="AQ10">
        <v>0.1243</v>
      </c>
      <c r="AR10">
        <v>0.1243</v>
      </c>
      <c r="AS10">
        <v>0.1243</v>
      </c>
      <c r="AT10">
        <v>0.1243</v>
      </c>
      <c r="AU10">
        <v>0.1243</v>
      </c>
      <c r="AV10">
        <v>0.1243</v>
      </c>
      <c r="AW10">
        <v>0.1244</v>
      </c>
      <c r="AX10">
        <v>0.1244</v>
      </c>
      <c r="AY10">
        <v>0.1244</v>
      </c>
      <c r="AZ10">
        <v>0.1245</v>
      </c>
      <c r="BA10">
        <v>0.1245</v>
      </c>
      <c r="BB10">
        <v>0.1246</v>
      </c>
      <c r="BC10">
        <v>0.1246</v>
      </c>
      <c r="BD10">
        <v>0.1246</v>
      </c>
      <c r="BE10">
        <v>0.1246</v>
      </c>
      <c r="BF10">
        <v>0.1247</v>
      </c>
      <c r="BG10">
        <v>0.1247</v>
      </c>
      <c r="BH10">
        <v>0.1247</v>
      </c>
      <c r="BI10">
        <v>0.1248</v>
      </c>
      <c r="BJ10">
        <v>0.1248</v>
      </c>
      <c r="BK10">
        <v>0.1248</v>
      </c>
      <c r="BL10">
        <v>0.1249</v>
      </c>
      <c r="BM10">
        <v>0.125</v>
      </c>
      <c r="BN10">
        <v>0.125</v>
      </c>
      <c r="BO10">
        <v>0.1251</v>
      </c>
      <c r="BP10">
        <v>0.125</v>
      </c>
      <c r="BQ10">
        <v>0.1251</v>
      </c>
      <c r="BR10">
        <v>0.1251</v>
      </c>
      <c r="BS10">
        <v>0.1251</v>
      </c>
      <c r="BT10">
        <v>0.1252</v>
      </c>
      <c r="BU10">
        <v>0.1253</v>
      </c>
      <c r="BV10">
        <v>0.1253</v>
      </c>
      <c r="BW10">
        <v>0.1253</v>
      </c>
      <c r="BX10">
        <v>0.1252</v>
      </c>
      <c r="BY10">
        <v>0.1252</v>
      </c>
      <c r="BZ10">
        <v>0.1252</v>
      </c>
      <c r="CA10">
        <v>0.1252</v>
      </c>
      <c r="CB10">
        <v>0.1252</v>
      </c>
      <c r="CC10">
        <v>0.1252</v>
      </c>
      <c r="CD10">
        <v>0.1252</v>
      </c>
      <c r="CE10">
        <v>0.1252</v>
      </c>
      <c r="CF10">
        <v>0.1252</v>
      </c>
      <c r="CG10">
        <v>0.1252</v>
      </c>
      <c r="CH10">
        <v>0.1252</v>
      </c>
      <c r="CI10">
        <v>0.1252</v>
      </c>
      <c r="CJ10">
        <v>0.1252</v>
      </c>
      <c r="CK10">
        <v>0.1251</v>
      </c>
      <c r="CL10">
        <v>0.125</v>
      </c>
      <c r="CM10">
        <v>0.125</v>
      </c>
      <c r="CN10">
        <v>0.125</v>
      </c>
      <c r="CO10">
        <v>0.1249</v>
      </c>
      <c r="CP10">
        <v>0.1248</v>
      </c>
      <c r="CQ10">
        <v>0.1248</v>
      </c>
      <c r="CR10">
        <v>0.1248</v>
      </c>
      <c r="CS10">
        <v>0.1248</v>
      </c>
      <c r="CT10">
        <v>0.1247</v>
      </c>
      <c r="CU10">
        <v>0.1247</v>
      </c>
    </row>
    <row r="11" spans="1:99" ht="12.75">
      <c r="A11" s="13" t="s">
        <v>3</v>
      </c>
      <c r="B11" s="14">
        <v>37895</v>
      </c>
      <c r="C11" s="14"/>
      <c r="D11" s="15">
        <v>3480.8428</v>
      </c>
      <c r="E11" s="15">
        <v>3429.7142</v>
      </c>
      <c r="F11" s="15">
        <v>3390.9472</v>
      </c>
      <c r="G11" s="15">
        <v>3324.6384</v>
      </c>
      <c r="H11" s="15">
        <v>3268.076</v>
      </c>
      <c r="I11" s="15">
        <v>3202.9014</v>
      </c>
      <c r="J11" s="15">
        <v>3139.0432</v>
      </c>
      <c r="K11" s="15">
        <v>3093.1788</v>
      </c>
      <c r="L11" s="15">
        <v>3071.2021</v>
      </c>
      <c r="M11" s="15">
        <v>3020.2411</v>
      </c>
      <c r="N11" s="15">
        <v>3002.4097</v>
      </c>
      <c r="O11" s="15">
        <v>2975.1102</v>
      </c>
      <c r="P11" s="15">
        <v>2949.0891</v>
      </c>
      <c r="Q11" s="15">
        <v>2911.933</v>
      </c>
      <c r="R11" s="15">
        <v>2893.7664</v>
      </c>
      <c r="S11" s="15">
        <v>2872.2766</v>
      </c>
      <c r="T11" s="15">
        <v>2862.2991</v>
      </c>
      <c r="U11" s="15">
        <v>2859.9156</v>
      </c>
      <c r="V11" s="15">
        <v>2860.3197</v>
      </c>
      <c r="W11" s="15">
        <v>2861.1775</v>
      </c>
      <c r="X11" s="15">
        <v>2841.937</v>
      </c>
      <c r="Y11" s="15">
        <v>2856.383</v>
      </c>
      <c r="Z11" s="15">
        <v>2850.2558</v>
      </c>
      <c r="AA11" s="15">
        <v>2890.9222</v>
      </c>
      <c r="AB11" s="15">
        <v>2917.3849</v>
      </c>
      <c r="AC11" s="15">
        <v>2933.4391</v>
      </c>
      <c r="AD11" s="15">
        <v>2944.7549</v>
      </c>
      <c r="AE11" s="15">
        <v>2923.4682</v>
      </c>
      <c r="AF11" s="15">
        <v>2900.3449</v>
      </c>
      <c r="AG11" s="15">
        <v>2878.5586</v>
      </c>
      <c r="AH11" s="15">
        <v>2873.6845</v>
      </c>
      <c r="AI11" s="15">
        <v>2889.3993</v>
      </c>
      <c r="AJ11" s="15">
        <v>2943.5585</v>
      </c>
      <c r="AK11" s="15">
        <v>2974.5029</v>
      </c>
      <c r="AL11" s="15">
        <v>3032.8908</v>
      </c>
      <c r="AM11" s="15">
        <v>3125.075</v>
      </c>
      <c r="AN11" s="15">
        <v>3205.887</v>
      </c>
      <c r="AO11" s="15">
        <v>3274.0111</v>
      </c>
      <c r="AP11" s="15">
        <v>3334.4708</v>
      </c>
      <c r="AQ11" s="15">
        <v>3411.7947</v>
      </c>
      <c r="AR11" s="15">
        <v>3479.3024</v>
      </c>
      <c r="AS11" s="15">
        <v>3562.952</v>
      </c>
      <c r="AT11" s="15">
        <v>3609.3308</v>
      </c>
      <c r="AU11" s="15">
        <v>3687.619</v>
      </c>
      <c r="AV11" s="15">
        <v>3722.5018</v>
      </c>
      <c r="AW11" s="15">
        <v>3772.5012</v>
      </c>
      <c r="AX11" s="15">
        <v>3827.8769</v>
      </c>
      <c r="AY11" s="15">
        <v>3882.6958</v>
      </c>
      <c r="AZ11" s="15">
        <v>3918.635</v>
      </c>
      <c r="BA11" s="15">
        <v>3997.7158</v>
      </c>
      <c r="BB11" s="15">
        <v>4030.3735</v>
      </c>
      <c r="BC11" s="15">
        <v>4062.5256</v>
      </c>
      <c r="BD11" s="15">
        <v>4127.6186</v>
      </c>
      <c r="BE11" s="15">
        <v>4154.9983</v>
      </c>
      <c r="BF11" s="15">
        <v>4180.773</v>
      </c>
      <c r="BG11" s="15">
        <v>4224.8807</v>
      </c>
      <c r="BH11" s="15">
        <v>4234.5617</v>
      </c>
      <c r="BI11" s="15">
        <v>4256.9201</v>
      </c>
      <c r="BJ11" s="15">
        <v>4275.7649</v>
      </c>
      <c r="BK11" s="15">
        <v>4292.4473</v>
      </c>
      <c r="BL11" s="15">
        <v>4312.623</v>
      </c>
      <c r="BM11" s="15">
        <v>4345.6331</v>
      </c>
      <c r="BN11" s="15">
        <v>4364.4315</v>
      </c>
      <c r="BO11" s="15">
        <v>4374.2588</v>
      </c>
      <c r="BP11" s="15">
        <v>4403.8827</v>
      </c>
      <c r="BQ11" s="15">
        <v>4404.0925</v>
      </c>
      <c r="BR11" s="15">
        <v>4444.8204</v>
      </c>
      <c r="BS11" s="15">
        <v>4443.8673</v>
      </c>
      <c r="BT11" s="15">
        <v>4486.8316</v>
      </c>
      <c r="BU11" s="15">
        <v>4498.2408</v>
      </c>
      <c r="BV11" s="15">
        <v>4517.269</v>
      </c>
      <c r="BW11" s="15">
        <v>4522.7418</v>
      </c>
      <c r="BX11" s="15">
        <v>4498.638</v>
      </c>
      <c r="BY11" s="15">
        <v>4499.4554</v>
      </c>
      <c r="BZ11" s="15">
        <v>4482.5596</v>
      </c>
      <c r="CA11" s="15">
        <v>4484.6436</v>
      </c>
      <c r="CB11" s="15">
        <v>4485.8017</v>
      </c>
      <c r="CC11" s="15">
        <v>4511.8763</v>
      </c>
      <c r="CD11" s="15">
        <v>4543.8639</v>
      </c>
      <c r="CE11" s="15">
        <v>4595.57</v>
      </c>
      <c r="CF11" s="15">
        <v>4656.334</v>
      </c>
      <c r="CG11" s="15">
        <v>4671.1147</v>
      </c>
      <c r="CH11" s="15">
        <v>4637.3849</v>
      </c>
      <c r="CI11" s="15">
        <v>4587.8297</v>
      </c>
      <c r="CJ11" s="15">
        <v>4539.1967</v>
      </c>
      <c r="CK11" s="15">
        <v>4488.4923</v>
      </c>
      <c r="CL11" s="15">
        <v>4417.1068</v>
      </c>
      <c r="CM11" s="15">
        <v>4288.2775</v>
      </c>
      <c r="CN11" s="15">
        <v>4202.2509</v>
      </c>
      <c r="CO11" s="15">
        <v>4098.4944</v>
      </c>
      <c r="CP11" s="15">
        <v>3996.4458</v>
      </c>
      <c r="CQ11" s="15">
        <v>3875.9696</v>
      </c>
      <c r="CR11" s="15">
        <v>3742.1693</v>
      </c>
      <c r="CS11" s="15">
        <v>3623.3655</v>
      </c>
      <c r="CT11" s="15">
        <v>3504.0281</v>
      </c>
      <c r="CU11" s="15">
        <v>3373.653</v>
      </c>
    </row>
    <row r="12" spans="1:99" ht="12.75">
      <c r="A12" s="32" t="s">
        <v>33</v>
      </c>
      <c r="D12" s="30">
        <f>D10/D11</f>
        <v>4.136929136817095E-05</v>
      </c>
      <c r="E12" s="30">
        <f aca="true" t="shared" si="0" ref="E12:BP12">E10/E11</f>
        <v>3.6329557722331504E-05</v>
      </c>
      <c r="F12" s="30">
        <f t="shared" si="0"/>
        <v>3.674489534959436E-05</v>
      </c>
      <c r="G12" s="30">
        <f t="shared" si="0"/>
        <v>3.7447681528312974E-05</v>
      </c>
      <c r="H12" s="30">
        <f t="shared" si="0"/>
        <v>3.8095809277385225E-05</v>
      </c>
      <c r="I12" s="30">
        <f t="shared" si="0"/>
        <v>3.887100614461625E-05</v>
      </c>
      <c r="J12" s="30">
        <f t="shared" si="0"/>
        <v>3.96617669995749E-05</v>
      </c>
      <c r="K12" s="30">
        <f t="shared" si="0"/>
        <v>4.021752638418445E-05</v>
      </c>
      <c r="L12" s="30">
        <f t="shared" si="0"/>
        <v>4.0505312235883144E-05</v>
      </c>
      <c r="M12" s="30">
        <f t="shared" si="0"/>
        <v>4.118876469828849E-05</v>
      </c>
      <c r="N12" s="30">
        <f t="shared" si="0"/>
        <v>4.143338598992669E-05</v>
      </c>
      <c r="O12" s="30">
        <f t="shared" si="0"/>
        <v>4.1813577191191104E-05</v>
      </c>
      <c r="P12" s="30">
        <f t="shared" si="0"/>
        <v>4.218251662860915E-05</v>
      </c>
      <c r="Q12" s="30">
        <f t="shared" si="0"/>
        <v>4.2720763149426856E-05</v>
      </c>
      <c r="R12" s="30">
        <f t="shared" si="0"/>
        <v>4.295440018931728E-05</v>
      </c>
      <c r="S12" s="30">
        <f t="shared" si="0"/>
        <v>4.3275776434623316E-05</v>
      </c>
      <c r="T12" s="30">
        <f t="shared" si="0"/>
        <v>4.342662861473841E-05</v>
      </c>
      <c r="U12" s="30">
        <f t="shared" si="0"/>
        <v>4.346282107066376E-05</v>
      </c>
      <c r="V12" s="30">
        <f t="shared" si="0"/>
        <v>4.345668073397529E-05</v>
      </c>
      <c r="W12" s="30">
        <f t="shared" si="0"/>
        <v>4.344365213273207E-05</v>
      </c>
      <c r="X12" s="30">
        <f t="shared" si="0"/>
        <v>4.3772961891836446E-05</v>
      </c>
      <c r="Y12" s="30">
        <f t="shared" si="0"/>
        <v>4.355158254337741E-05</v>
      </c>
      <c r="Z12" s="30">
        <f t="shared" si="0"/>
        <v>4.3645205458401316E-05</v>
      </c>
      <c r="AA12" s="30">
        <f t="shared" si="0"/>
        <v>4.303125141174674E-05</v>
      </c>
      <c r="AB12" s="30">
        <f t="shared" si="0"/>
        <v>4.2640928181948156E-05</v>
      </c>
      <c r="AC12" s="30">
        <f t="shared" si="0"/>
        <v>4.2407561827344565E-05</v>
      </c>
      <c r="AD12" s="30">
        <f t="shared" si="0"/>
        <v>4.2278561112165904E-05</v>
      </c>
      <c r="AE12" s="30">
        <f t="shared" si="0"/>
        <v>4.258640473667544E-05</v>
      </c>
      <c r="AF12" s="30">
        <f t="shared" si="0"/>
        <v>4.289145059954766E-05</v>
      </c>
      <c r="AG12" s="30">
        <f t="shared" si="0"/>
        <v>4.321607348900245E-05</v>
      </c>
      <c r="AH12" s="30">
        <f t="shared" si="0"/>
        <v>4.3289372928726174E-05</v>
      </c>
      <c r="AI12" s="30">
        <f t="shared" si="0"/>
        <v>4.301932238995143E-05</v>
      </c>
      <c r="AJ12" s="30">
        <f t="shared" si="0"/>
        <v>4.222780012695518E-05</v>
      </c>
      <c r="AK12" s="30">
        <f t="shared" si="0"/>
        <v>4.178849514653356E-05</v>
      </c>
      <c r="AL12" s="30">
        <f t="shared" si="0"/>
        <v>4.09840011384518E-05</v>
      </c>
      <c r="AM12" s="30">
        <f t="shared" si="0"/>
        <v>3.9775045398910425E-05</v>
      </c>
      <c r="AN12" s="30">
        <f t="shared" si="0"/>
        <v>3.877242086199544E-05</v>
      </c>
      <c r="AO12" s="30">
        <f t="shared" si="0"/>
        <v>3.79656623644312E-05</v>
      </c>
      <c r="AP12" s="30">
        <f t="shared" si="0"/>
        <v>3.727727950114303E-05</v>
      </c>
      <c r="AQ12" s="30">
        <f t="shared" si="0"/>
        <v>3.64324383293051E-05</v>
      </c>
      <c r="AR12" s="30">
        <f t="shared" si="0"/>
        <v>3.5725552340607125E-05</v>
      </c>
      <c r="AS12" s="30">
        <f t="shared" si="0"/>
        <v>3.488680173069971E-05</v>
      </c>
      <c r="AT12" s="30">
        <f t="shared" si="0"/>
        <v>3.443851696829783E-05</v>
      </c>
      <c r="AU12" s="30">
        <f t="shared" si="0"/>
        <v>3.3707386798907365E-05</v>
      </c>
      <c r="AV12" s="30">
        <f t="shared" si="0"/>
        <v>3.339152179859255E-05</v>
      </c>
      <c r="AW12" s="30">
        <f t="shared" si="0"/>
        <v>3.297546996141446E-05</v>
      </c>
      <c r="AX12" s="30">
        <f t="shared" si="0"/>
        <v>3.249843274740627E-05</v>
      </c>
      <c r="AY12" s="30">
        <f t="shared" si="0"/>
        <v>3.20395947578484E-05</v>
      </c>
      <c r="AZ12" s="30">
        <f t="shared" si="0"/>
        <v>3.1771267290778545E-05</v>
      </c>
      <c r="BA12" s="30">
        <f t="shared" si="0"/>
        <v>3.11427840868528E-05</v>
      </c>
      <c r="BB12" s="30">
        <f t="shared" si="0"/>
        <v>3.0915248921719044E-05</v>
      </c>
      <c r="BC12" s="30">
        <f t="shared" si="0"/>
        <v>3.067057595895519E-05</v>
      </c>
      <c r="BD12" s="30">
        <f t="shared" si="0"/>
        <v>3.0186897597563884E-05</v>
      </c>
      <c r="BE12" s="30">
        <f t="shared" si="0"/>
        <v>2.9987978575105554E-05</v>
      </c>
      <c r="BF12" s="30">
        <f t="shared" si="0"/>
        <v>2.9827020027157657E-05</v>
      </c>
      <c r="BG12" s="30">
        <f t="shared" si="0"/>
        <v>2.951562632289239E-05</v>
      </c>
      <c r="BH12" s="30">
        <f t="shared" si="0"/>
        <v>2.94481480810635E-05</v>
      </c>
      <c r="BI12" s="30">
        <f t="shared" si="0"/>
        <v>2.931697026683681E-05</v>
      </c>
      <c r="BJ12" s="30">
        <f t="shared" si="0"/>
        <v>2.9187760066041047E-05</v>
      </c>
      <c r="BK12" s="30">
        <f t="shared" si="0"/>
        <v>2.90743231722379E-05</v>
      </c>
      <c r="BL12" s="30">
        <f t="shared" si="0"/>
        <v>2.8961492808437002E-05</v>
      </c>
      <c r="BM12" s="30">
        <f t="shared" si="0"/>
        <v>2.8764508444120605E-05</v>
      </c>
      <c r="BN12" s="30">
        <f t="shared" si="0"/>
        <v>2.864061447636422E-05</v>
      </c>
      <c r="BO12" s="30">
        <f t="shared" si="0"/>
        <v>2.8599130897330537E-05</v>
      </c>
      <c r="BP12" s="30">
        <f t="shared" si="0"/>
        <v>2.8384043925602286E-05</v>
      </c>
      <c r="BQ12" s="30">
        <f aca="true" t="shared" si="1" ref="BQ12:CU12">BQ10/BQ11</f>
        <v>2.840539793385357E-05</v>
      </c>
      <c r="BR12" s="30">
        <f t="shared" si="1"/>
        <v>2.8145119204366503E-05</v>
      </c>
      <c r="BS12" s="30">
        <f t="shared" si="1"/>
        <v>2.8151155638693348E-05</v>
      </c>
      <c r="BT12" s="30">
        <f t="shared" si="1"/>
        <v>2.7903877649430836E-05</v>
      </c>
      <c r="BU12" s="30">
        <f t="shared" si="1"/>
        <v>2.785533402302518E-05</v>
      </c>
      <c r="BV12" s="30">
        <f t="shared" si="1"/>
        <v>2.7737998334834606E-05</v>
      </c>
      <c r="BW12" s="30">
        <f t="shared" si="1"/>
        <v>2.7704433624753906E-05</v>
      </c>
      <c r="BX12" s="30">
        <f t="shared" si="1"/>
        <v>2.783064563096653E-05</v>
      </c>
      <c r="BY12" s="30">
        <f t="shared" si="1"/>
        <v>2.7825589736926833E-05</v>
      </c>
      <c r="BZ12" s="30">
        <f t="shared" si="1"/>
        <v>2.7930470796194214E-05</v>
      </c>
      <c r="CA12" s="30">
        <f t="shared" si="1"/>
        <v>2.791749159286593E-05</v>
      </c>
      <c r="CB12" s="30">
        <f t="shared" si="1"/>
        <v>2.7910284130482185E-05</v>
      </c>
      <c r="CC12" s="30">
        <f t="shared" si="1"/>
        <v>2.774898771050084E-05</v>
      </c>
      <c r="CD12" s="30">
        <f t="shared" si="1"/>
        <v>2.755364217665058E-05</v>
      </c>
      <c r="CE12" s="30">
        <f t="shared" si="1"/>
        <v>2.7243628102716315E-05</v>
      </c>
      <c r="CF12" s="30">
        <f t="shared" si="1"/>
        <v>2.6888105535384706E-05</v>
      </c>
      <c r="CG12" s="30">
        <f t="shared" si="1"/>
        <v>2.680302412612561E-05</v>
      </c>
      <c r="CH12" s="30">
        <f t="shared" si="1"/>
        <v>2.699797465593162E-05</v>
      </c>
      <c r="CI12" s="30">
        <f t="shared" si="1"/>
        <v>2.728959185211256E-05</v>
      </c>
      <c r="CJ12" s="30">
        <f t="shared" si="1"/>
        <v>2.758197281911136E-05</v>
      </c>
      <c r="CK12" s="30">
        <f t="shared" si="1"/>
        <v>2.7871274280675495E-05</v>
      </c>
      <c r="CL12" s="30">
        <f t="shared" si="1"/>
        <v>2.8299066710363448E-05</v>
      </c>
      <c r="CM12" s="30">
        <f t="shared" si="1"/>
        <v>2.914923299623217E-05</v>
      </c>
      <c r="CN12" s="30">
        <f t="shared" si="1"/>
        <v>2.9745963050421383E-05</v>
      </c>
      <c r="CO12" s="30">
        <f t="shared" si="1"/>
        <v>3.047460550391383E-05</v>
      </c>
      <c r="CP12" s="30">
        <f t="shared" si="1"/>
        <v>3.122774741496557E-05</v>
      </c>
      <c r="CQ12" s="30">
        <f t="shared" si="1"/>
        <v>3.219839495129167E-05</v>
      </c>
      <c r="CR12" s="30">
        <f t="shared" si="1"/>
        <v>3.3349640274158625E-05</v>
      </c>
      <c r="CS12" s="30">
        <f t="shared" si="1"/>
        <v>3.444311648935223E-05</v>
      </c>
      <c r="CT12" s="30">
        <f t="shared" si="1"/>
        <v>3.558761415183857E-05</v>
      </c>
      <c r="CU12" s="30">
        <f t="shared" si="1"/>
        <v>3.696290045241761E-05</v>
      </c>
    </row>
    <row r="14" spans="1:99" ht="12.75">
      <c r="A14" s="32" t="s">
        <v>34</v>
      </c>
      <c r="D14">
        <f>D12*D8</f>
        <v>0.00714849493097271</v>
      </c>
      <c r="E14">
        <f aca="true" t="shared" si="2" ref="E14:BP14">E12*E8</f>
        <v>0.005005817944839747</v>
      </c>
      <c r="F14">
        <f t="shared" si="2"/>
        <v>0.003351475355225719</v>
      </c>
      <c r="G14">
        <f t="shared" si="2"/>
        <v>0.0029370563248287402</v>
      </c>
      <c r="H14">
        <f t="shared" si="2"/>
        <v>0.002102967613036362</v>
      </c>
      <c r="I14">
        <f t="shared" si="2"/>
        <v>0.001365401282169474</v>
      </c>
      <c r="J14">
        <f t="shared" si="2"/>
        <v>0.0022605436432048256</v>
      </c>
      <c r="K14">
        <f t="shared" si="2"/>
        <v>0.0013547145264093331</v>
      </c>
      <c r="L14">
        <f t="shared" si="2"/>
        <v>0.000610763159930111</v>
      </c>
      <c r="M14">
        <f t="shared" si="2"/>
        <v>9.204735522404597E-05</v>
      </c>
      <c r="N14">
        <f t="shared" si="2"/>
        <v>-0.00041375234076245057</v>
      </c>
      <c r="O14">
        <f t="shared" si="2"/>
        <v>-0.00025012800562761455</v>
      </c>
      <c r="P14">
        <f t="shared" si="2"/>
        <v>-0.0007464731938215991</v>
      </c>
      <c r="Q14">
        <f t="shared" si="2"/>
        <v>-0.0006144174242197995</v>
      </c>
      <c r="R14">
        <f t="shared" si="2"/>
        <v>-0.0014819473869754321</v>
      </c>
      <c r="S14">
        <f t="shared" si="2"/>
        <v>-0.0004937783142655824</v>
      </c>
      <c r="T14">
        <f t="shared" si="2"/>
        <v>-0.0009966454871860736</v>
      </c>
      <c r="U14">
        <f t="shared" si="2"/>
        <v>-0.00251771912441514</v>
      </c>
      <c r="V14">
        <f t="shared" si="2"/>
        <v>-0.002980185358207777</v>
      </c>
      <c r="W14">
        <f t="shared" si="2"/>
        <v>-0.003926615350305263</v>
      </c>
      <c r="X14">
        <f t="shared" si="2"/>
        <v>-0.003100409510447415</v>
      </c>
      <c r="Y14">
        <f t="shared" si="2"/>
        <v>-0.004055899062577771</v>
      </c>
      <c r="Z14">
        <f t="shared" si="2"/>
        <v>-0.003931292444464076</v>
      </c>
      <c r="AA14">
        <f t="shared" si="2"/>
        <v>-0.004976240105382808</v>
      </c>
      <c r="AB14">
        <f t="shared" si="2"/>
        <v>-0.00453891962568</v>
      </c>
      <c r="AC14">
        <f t="shared" si="2"/>
        <v>-0.004326211719247226</v>
      </c>
      <c r="AD14">
        <f t="shared" si="2"/>
        <v>-0.0054015964290113965</v>
      </c>
      <c r="AE14">
        <f t="shared" si="2"/>
        <v>-0.003953534103992389</v>
      </c>
      <c r="AF14">
        <f t="shared" si="2"/>
        <v>-0.002997430453290544</v>
      </c>
      <c r="AG14">
        <f t="shared" si="2"/>
        <v>-0.002320316898770813</v>
      </c>
      <c r="AH14">
        <f t="shared" si="2"/>
        <v>-0.0015332823959489184</v>
      </c>
      <c r="AI14">
        <f t="shared" si="2"/>
        <v>-0.0003182146828773155</v>
      </c>
      <c r="AJ14">
        <f t="shared" si="2"/>
        <v>0.0005525412705223735</v>
      </c>
      <c r="AK14">
        <f t="shared" si="2"/>
        <v>0.003045505672413171</v>
      </c>
      <c r="AL14">
        <f t="shared" si="2"/>
        <v>0.004069297810355199</v>
      </c>
      <c r="AM14">
        <f t="shared" si="2"/>
        <v>0.003679215917335864</v>
      </c>
      <c r="AN14">
        <f t="shared" si="2"/>
        <v>0.004581495516723268</v>
      </c>
      <c r="AO14">
        <f t="shared" si="2"/>
        <v>0.005913676124912734</v>
      </c>
      <c r="AP14">
        <f t="shared" si="2"/>
        <v>0.006878422876584371</v>
      </c>
      <c r="AQ14">
        <f t="shared" si="2"/>
        <v>0.006491646928854469</v>
      </c>
      <c r="AR14">
        <f t="shared" si="2"/>
        <v>0.0062433965704537355</v>
      </c>
      <c r="AS14">
        <f t="shared" si="2"/>
        <v>0.00668874156107364</v>
      </c>
      <c r="AT14">
        <f t="shared" si="2"/>
        <v>0.007558242397359323</v>
      </c>
      <c r="AU14">
        <f t="shared" si="2"/>
        <v>0.0072367292679163505</v>
      </c>
      <c r="AV14">
        <f t="shared" si="2"/>
        <v>0.00772347063449284</v>
      </c>
      <c r="AW14">
        <f t="shared" si="2"/>
        <v>0.008395047816291266</v>
      </c>
      <c r="AX14">
        <f t="shared" si="2"/>
        <v>0.008457983136174945</v>
      </c>
      <c r="AY14">
        <f t="shared" si="2"/>
        <v>0.009414004205175242</v>
      </c>
      <c r="AZ14">
        <f t="shared" si="2"/>
        <v>0.00956551910420107</v>
      </c>
      <c r="BA14">
        <f t="shared" si="2"/>
        <v>0.00842031133269391</v>
      </c>
      <c r="BB14">
        <f t="shared" si="2"/>
        <v>0.00874552217530234</v>
      </c>
      <c r="BC14">
        <f t="shared" si="2"/>
        <v>0.008977487493773879</v>
      </c>
      <c r="BD14">
        <f t="shared" si="2"/>
        <v>0.007899523964252983</v>
      </c>
      <c r="BE14">
        <f t="shared" si="2"/>
        <v>0.0082643110804977</v>
      </c>
      <c r="BF14">
        <f t="shared" si="2"/>
        <v>0.007842910724553672</v>
      </c>
      <c r="BG14">
        <f t="shared" si="2"/>
        <v>0.007158008242341759</v>
      </c>
      <c r="BH14">
        <f t="shared" si="2"/>
        <v>0.007080728339006104</v>
      </c>
      <c r="BI14">
        <f t="shared" si="2"/>
        <v>0.006371830326324196</v>
      </c>
      <c r="BJ14">
        <f t="shared" si="2"/>
        <v>0.006192142036407956</v>
      </c>
      <c r="BK14">
        <f t="shared" si="2"/>
        <v>0.006450648391361321</v>
      </c>
      <c r="BL14">
        <f t="shared" si="2"/>
        <v>0.006694196800757546</v>
      </c>
      <c r="BM14">
        <f t="shared" si="2"/>
        <v>0.005643233931688271</v>
      </c>
      <c r="BN14">
        <f t="shared" si="2"/>
        <v>0.005930273811233254</v>
      </c>
      <c r="BO14">
        <f t="shared" si="2"/>
        <v>0.006006523725390593</v>
      </c>
      <c r="BP14">
        <f t="shared" si="2"/>
        <v>0.005255867026059467</v>
      </c>
      <c r="BQ14">
        <f aca="true" t="shared" si="3" ref="BQ14:CU14">BQ12*BQ8</f>
        <v>0.004978934475148898</v>
      </c>
      <c r="BR14">
        <f t="shared" si="3"/>
        <v>0.0036542052018238573</v>
      </c>
      <c r="BS14">
        <f t="shared" si="3"/>
        <v>0.0034612150651480095</v>
      </c>
      <c r="BT14">
        <f t="shared" si="3"/>
        <v>0.0014252778491134243</v>
      </c>
      <c r="BU14">
        <f t="shared" si="3"/>
        <v>0.0005961566933021599</v>
      </c>
      <c r="BV14">
        <f t="shared" si="3"/>
        <v>-0.0009190427059445242</v>
      </c>
      <c r="BW14">
        <f t="shared" si="3"/>
        <v>-0.002050620719649686</v>
      </c>
      <c r="BX14">
        <f t="shared" si="3"/>
        <v>-0.0018087495495466034</v>
      </c>
      <c r="BY14">
        <f t="shared" si="3"/>
        <v>-0.0027701275855384266</v>
      </c>
      <c r="BZ14">
        <f t="shared" si="3"/>
        <v>-0.003435047127846502</v>
      </c>
      <c r="CA14">
        <f t="shared" si="3"/>
        <v>-0.005116292600342192</v>
      </c>
      <c r="CB14">
        <f t="shared" si="3"/>
        <v>-0.005903947674446746</v>
      </c>
      <c r="CC14">
        <f t="shared" si="3"/>
        <v>-0.005954041906560253</v>
      </c>
      <c r="CD14">
        <f t="shared" si="3"/>
        <v>-0.006369493252630631</v>
      </c>
      <c r="CE14">
        <f t="shared" si="3"/>
        <v>-0.005247777974454363</v>
      </c>
      <c r="CF14">
        <f t="shared" si="3"/>
        <v>-0.0054318264481135635</v>
      </c>
      <c r="CG14">
        <f t="shared" si="3"/>
        <v>-0.0059223862427142835</v>
      </c>
      <c r="CH14">
        <f t="shared" si="3"/>
        <v>-0.005557199266937097</v>
      </c>
      <c r="CI14">
        <f t="shared" si="3"/>
        <v>-0.005355618871604117</v>
      </c>
      <c r="CJ14">
        <f t="shared" si="3"/>
        <v>-0.0060697152434543164</v>
      </c>
      <c r="CK14">
        <f t="shared" si="3"/>
        <v>-0.007120969115738626</v>
      </c>
      <c r="CL14">
        <f t="shared" si="3"/>
        <v>-0.006917408144905341</v>
      </c>
      <c r="CM14">
        <f t="shared" si="3"/>
        <v>-0.006452669786265135</v>
      </c>
      <c r="CN14">
        <f t="shared" si="3"/>
        <v>-0.006414817635641913</v>
      </c>
      <c r="CO14">
        <f t="shared" si="3"/>
        <v>-0.0073694212404105605</v>
      </c>
      <c r="CP14">
        <f t="shared" si="3"/>
        <v>-0.008219371709731069</v>
      </c>
      <c r="CQ14">
        <f t="shared" si="3"/>
        <v>-0.008925788888798043</v>
      </c>
      <c r="CR14">
        <f t="shared" si="3"/>
        <v>-0.009332551198524181</v>
      </c>
      <c r="CS14">
        <f t="shared" si="3"/>
        <v>-0.008800620125744393</v>
      </c>
      <c r="CT14">
        <f t="shared" si="3"/>
        <v>-0.008700621293426256</v>
      </c>
      <c r="CU14">
        <f t="shared" si="3"/>
        <v>-0.008259640424386094</v>
      </c>
    </row>
    <row r="16" spans="1:99" ht="12.75">
      <c r="A16" s="31" t="s">
        <v>35</v>
      </c>
      <c r="C16" s="2">
        <v>40664</v>
      </c>
      <c r="D16">
        <f>ROUND(D10+D14,6)</f>
        <v>0.151148</v>
      </c>
      <c r="E16">
        <f aca="true" t="shared" si="4" ref="E16:BP16">ROUND(E10+E14,6)</f>
        <v>0.129606</v>
      </c>
      <c r="F16">
        <f t="shared" si="4"/>
        <v>0.127951</v>
      </c>
      <c r="G16">
        <f t="shared" si="4"/>
        <v>0.127437</v>
      </c>
      <c r="H16">
        <f t="shared" si="4"/>
        <v>0.126603</v>
      </c>
      <c r="I16">
        <f t="shared" si="4"/>
        <v>0.125865</v>
      </c>
      <c r="J16">
        <f t="shared" si="4"/>
        <v>0.126761</v>
      </c>
      <c r="K16">
        <f t="shared" si="4"/>
        <v>0.125755</v>
      </c>
      <c r="L16">
        <f t="shared" si="4"/>
        <v>0.125011</v>
      </c>
      <c r="M16">
        <f t="shared" si="4"/>
        <v>0.124492</v>
      </c>
      <c r="N16">
        <f t="shared" si="4"/>
        <v>0.123986</v>
      </c>
      <c r="O16">
        <f t="shared" si="4"/>
        <v>0.12415</v>
      </c>
      <c r="P16">
        <f t="shared" si="4"/>
        <v>0.123654</v>
      </c>
      <c r="Q16">
        <f t="shared" si="4"/>
        <v>0.123786</v>
      </c>
      <c r="R16">
        <f t="shared" si="4"/>
        <v>0.122818</v>
      </c>
      <c r="S16">
        <f t="shared" si="4"/>
        <v>0.123806</v>
      </c>
      <c r="T16">
        <f t="shared" si="4"/>
        <v>0.123303</v>
      </c>
      <c r="U16">
        <f t="shared" si="4"/>
        <v>0.121782</v>
      </c>
      <c r="V16">
        <f t="shared" si="4"/>
        <v>0.12132</v>
      </c>
      <c r="W16">
        <f t="shared" si="4"/>
        <v>0.120373</v>
      </c>
      <c r="X16">
        <f t="shared" si="4"/>
        <v>0.1213</v>
      </c>
      <c r="Y16">
        <f t="shared" si="4"/>
        <v>0.120344</v>
      </c>
      <c r="Z16">
        <f t="shared" si="4"/>
        <v>0.120469</v>
      </c>
      <c r="AA16">
        <f t="shared" si="4"/>
        <v>0.119424</v>
      </c>
      <c r="AB16">
        <f t="shared" si="4"/>
        <v>0.119861</v>
      </c>
      <c r="AC16">
        <f t="shared" si="4"/>
        <v>0.120074</v>
      </c>
      <c r="AD16">
        <f t="shared" si="4"/>
        <v>0.119098</v>
      </c>
      <c r="AE16">
        <f t="shared" si="4"/>
        <v>0.120546</v>
      </c>
      <c r="AF16">
        <f t="shared" si="4"/>
        <v>0.121403</v>
      </c>
      <c r="AG16">
        <f t="shared" si="4"/>
        <v>0.12208</v>
      </c>
      <c r="AH16">
        <f t="shared" si="4"/>
        <v>0.122867</v>
      </c>
      <c r="AI16">
        <f t="shared" si="4"/>
        <v>0.123982</v>
      </c>
      <c r="AJ16">
        <f t="shared" si="4"/>
        <v>0.124853</v>
      </c>
      <c r="AK16">
        <f t="shared" si="4"/>
        <v>0.127346</v>
      </c>
      <c r="AL16">
        <f t="shared" si="4"/>
        <v>0.128369</v>
      </c>
      <c r="AM16">
        <f t="shared" si="4"/>
        <v>0.127979</v>
      </c>
      <c r="AN16">
        <f t="shared" si="4"/>
        <v>0.128881</v>
      </c>
      <c r="AO16">
        <f t="shared" si="4"/>
        <v>0.130214</v>
      </c>
      <c r="AP16">
        <f t="shared" si="4"/>
        <v>0.131178</v>
      </c>
      <c r="AQ16">
        <f t="shared" si="4"/>
        <v>0.130792</v>
      </c>
      <c r="AR16">
        <f t="shared" si="4"/>
        <v>0.130543</v>
      </c>
      <c r="AS16">
        <f t="shared" si="4"/>
        <v>0.130989</v>
      </c>
      <c r="AT16">
        <f t="shared" si="4"/>
        <v>0.131858</v>
      </c>
      <c r="AU16">
        <f t="shared" si="4"/>
        <v>0.131537</v>
      </c>
      <c r="AV16">
        <f t="shared" si="4"/>
        <v>0.132023</v>
      </c>
      <c r="AW16">
        <f t="shared" si="4"/>
        <v>0.132795</v>
      </c>
      <c r="AX16">
        <f t="shared" si="4"/>
        <v>0.132858</v>
      </c>
      <c r="AY16">
        <f t="shared" si="4"/>
        <v>0.133814</v>
      </c>
      <c r="AZ16">
        <f t="shared" si="4"/>
        <v>0.134066</v>
      </c>
      <c r="BA16">
        <f t="shared" si="4"/>
        <v>0.13292</v>
      </c>
      <c r="BB16">
        <f t="shared" si="4"/>
        <v>0.133346</v>
      </c>
      <c r="BC16">
        <f t="shared" si="4"/>
        <v>0.133577</v>
      </c>
      <c r="BD16">
        <f t="shared" si="4"/>
        <v>0.1325</v>
      </c>
      <c r="BE16">
        <f t="shared" si="4"/>
        <v>0.132864</v>
      </c>
      <c r="BF16">
        <f t="shared" si="4"/>
        <v>0.132543</v>
      </c>
      <c r="BG16">
        <f t="shared" si="4"/>
        <v>0.131858</v>
      </c>
      <c r="BH16">
        <f t="shared" si="4"/>
        <v>0.131781</v>
      </c>
      <c r="BI16">
        <f t="shared" si="4"/>
        <v>0.131172</v>
      </c>
      <c r="BJ16">
        <f t="shared" si="4"/>
        <v>0.130992</v>
      </c>
      <c r="BK16">
        <f t="shared" si="4"/>
        <v>0.131251</v>
      </c>
      <c r="BL16">
        <f t="shared" si="4"/>
        <v>0.131594</v>
      </c>
      <c r="BM16">
        <f t="shared" si="4"/>
        <v>0.130643</v>
      </c>
      <c r="BN16">
        <f t="shared" si="4"/>
        <v>0.13093</v>
      </c>
      <c r="BO16">
        <f t="shared" si="4"/>
        <v>0.131107</v>
      </c>
      <c r="BP16">
        <f t="shared" si="4"/>
        <v>0.130256</v>
      </c>
      <c r="BQ16">
        <f aca="true" t="shared" si="5" ref="BQ16:CU16">ROUND(BQ10+BQ14,6)</f>
        <v>0.130079</v>
      </c>
      <c r="BR16">
        <f t="shared" si="5"/>
        <v>0.128754</v>
      </c>
      <c r="BS16">
        <f t="shared" si="5"/>
        <v>0.128561</v>
      </c>
      <c r="BT16">
        <f t="shared" si="5"/>
        <v>0.126625</v>
      </c>
      <c r="BU16">
        <f t="shared" si="5"/>
        <v>0.125896</v>
      </c>
      <c r="BV16">
        <f t="shared" si="5"/>
        <v>0.124381</v>
      </c>
      <c r="BW16">
        <f t="shared" si="5"/>
        <v>0.123249</v>
      </c>
      <c r="BX16">
        <f t="shared" si="5"/>
        <v>0.123391</v>
      </c>
      <c r="BY16">
        <f t="shared" si="5"/>
        <v>0.12243</v>
      </c>
      <c r="BZ16">
        <f t="shared" si="5"/>
        <v>0.121765</v>
      </c>
      <c r="CA16">
        <f t="shared" si="5"/>
        <v>0.120084</v>
      </c>
      <c r="CB16">
        <f t="shared" si="5"/>
        <v>0.119296</v>
      </c>
      <c r="CC16">
        <f t="shared" si="5"/>
        <v>0.119246</v>
      </c>
      <c r="CD16">
        <f t="shared" si="5"/>
        <v>0.118831</v>
      </c>
      <c r="CE16">
        <f t="shared" si="5"/>
        <v>0.119952</v>
      </c>
      <c r="CF16">
        <f t="shared" si="5"/>
        <v>0.119768</v>
      </c>
      <c r="CG16">
        <f t="shared" si="5"/>
        <v>0.119278</v>
      </c>
      <c r="CH16">
        <f t="shared" si="5"/>
        <v>0.119643</v>
      </c>
      <c r="CI16">
        <f t="shared" si="5"/>
        <v>0.119844</v>
      </c>
      <c r="CJ16">
        <f t="shared" si="5"/>
        <v>0.11913</v>
      </c>
      <c r="CK16">
        <f t="shared" si="5"/>
        <v>0.117979</v>
      </c>
      <c r="CL16">
        <f t="shared" si="5"/>
        <v>0.118083</v>
      </c>
      <c r="CM16">
        <f t="shared" si="5"/>
        <v>0.118547</v>
      </c>
      <c r="CN16">
        <f t="shared" si="5"/>
        <v>0.118585</v>
      </c>
      <c r="CO16">
        <f t="shared" si="5"/>
        <v>0.117531</v>
      </c>
      <c r="CP16">
        <f t="shared" si="5"/>
        <v>0.116581</v>
      </c>
      <c r="CQ16">
        <f t="shared" si="5"/>
        <v>0.115874</v>
      </c>
      <c r="CR16">
        <f t="shared" si="5"/>
        <v>0.115467</v>
      </c>
      <c r="CS16">
        <f t="shared" si="5"/>
        <v>0.115999</v>
      </c>
      <c r="CT16">
        <f t="shared" si="5"/>
        <v>0.115999</v>
      </c>
      <c r="CU16">
        <f t="shared" si="5"/>
        <v>0.11644</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Randy W. Roberts</cp:lastModifiedBy>
  <dcterms:created xsi:type="dcterms:W3CDTF">2004-02-20T15:13:04Z</dcterms:created>
  <dcterms:modified xsi:type="dcterms:W3CDTF">2011-08-30T21:06:18Z</dcterms:modified>
  <cp:category/>
  <cp:version/>
  <cp:contentType/>
  <cp:contentStatus/>
</cp:coreProperties>
</file>