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<sst xmlns="http://schemas.openxmlformats.org/spreadsheetml/2006/main" count="149" uniqueCount="103">
  <si>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</si>
  <si>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</si>
  <si>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</si>
  <si>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</si>
  <si>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</si>
  <si>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</si>
  <si>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</si>
  <si>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</si>
  <si>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</si>
  <si>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</si>
  <si>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</si>
  <si>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</si>
  <si>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</si>
  <si>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</si>
  <si>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</si>
  <si>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</si>
  <si>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</si>
  <si>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</si>
  <si>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</si>
  <si>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</si>
  <si>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</si>
  <si>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</si>
  <si>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</si>
  <si>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</si>
  <si>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</si>
  <si>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</si>
  <si>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</si>
  <si>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</si>
  <si>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</si>
  <si>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</si>
  <si>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</si>
  <si>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</si>
  <si>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</si>
  <si>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</si>
  <si>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</si>
  <si>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</si>
  <si>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</si>
  <si>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</si>
  <si>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</si>
  <si>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</si>
  <si>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</si>
  <si>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</si>
  <si>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</si>
  <si>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</si>
  <si>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</si>
  <si>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</si>
  <si>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</si>
  <si>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</si>
  <si>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</si>
  <si>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</si>
  <si>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</si>
  <si>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</si>
  <si>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</si>
  <si>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</si>
  <si>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</si>
  <si>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</si>
  <si>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Danny Bivens </t>
  </si>
  <si>
    <t xml:space="preserve">Chris Brewster </t>
  </si>
  <si>
    <t xml:space="preserve">Bill Smith </t>
  </si>
  <si>
    <t xml:space="preserve">John L. Sims </t>
  </si>
  <si>
    <t xml:space="preserve">Henry Wood </t>
  </si>
  <si>
    <t xml:space="preserve">Richard Ross </t>
  </si>
  <si>
    <t xml:space="preserve">William Lewis </t>
  </si>
  <si>
    <t>Keith Emery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</si>
  <si>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</si>
  <si>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</si>
  <si>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</si>
  <si>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</si>
  <si>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</si>
  <si>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</si>
  <si>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Mark Zimmerman</t>
  </si>
  <si>
    <t>Brad Jones</t>
  </si>
  <si>
    <t>AEP Service Corporation</t>
  </si>
  <si>
    <t>Adrianne Brandt</t>
  </si>
  <si>
    <t>Garlarnd Power &amp; Light</t>
  </si>
  <si>
    <t>David Grubbs</t>
  </si>
  <si>
    <t>James McCann</t>
  </si>
  <si>
    <t>Kenan Ögelman</t>
  </si>
  <si>
    <t>Brazos Electric Power Cooperative</t>
  </si>
  <si>
    <t>South Texas Electric Cooperative</t>
  </si>
  <si>
    <t>Lower Colorado River Authority</t>
  </si>
  <si>
    <t>Invenergy Energy Management</t>
  </si>
  <si>
    <t>Mark Soutter</t>
  </si>
  <si>
    <t>Bob Wittmeyer</t>
  </si>
  <si>
    <t>TriEagle Energy</t>
  </si>
  <si>
    <t>Marty Downey</t>
  </si>
  <si>
    <t>EDF Trading</t>
  </si>
  <si>
    <t>Bill Hellinghausen</t>
  </si>
  <si>
    <t xml:space="preserve">Kyle Minnix </t>
  </si>
  <si>
    <t>Stuart Nelson</t>
  </si>
  <si>
    <t>TNMP</t>
  </si>
  <si>
    <t>Allan Burke</t>
  </si>
  <si>
    <t>EDP Renewables</t>
  </si>
  <si>
    <t>Mike Grimes</t>
  </si>
  <si>
    <t>Bob Helton</t>
  </si>
  <si>
    <t>GDF Suez</t>
  </si>
  <si>
    <t>Marcie Zlotnik</t>
  </si>
  <si>
    <t>DC Energy</t>
  </si>
  <si>
    <t>Seth Cochran</t>
  </si>
  <si>
    <t>Date:  May 3, 2012</t>
  </si>
  <si>
    <t>2012 TAC MOTION: Recommend approval of NPRR442, Energy Offer Curve Requirement for Generation Resources Providing Reliability Must-Run Service, as recommended by PRS in the 4/19/12 PRS Report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</si>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</sst>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34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14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58" t="s">
        <v>100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58"/>
      <c r="C3" s="58"/>
      <c r="D3" s="58"/>
      <c r="E3" s="4"/>
      <c r="F3" s="10" t="s">
        <v>22</v>
      </c>
      <c r="G3" s="55" t="s">
        <v>101</v>
      </c>
      <c r="H3" s="56"/>
      <c r="I3" s="6"/>
    </row>
    <row r="4" spans="1:9" ht="23.25" customHeight="1">
      <c r="A4" s="9"/>
      <c r="B4" s="58"/>
      <c r="C4" s="58"/>
      <c r="D4" s="58"/>
      <c r="E4" s="4"/>
      <c r="F4" s="11" t="s">
        <v>31</v>
      </c>
      <c r="G4" s="57" t="s">
        <v>102</v>
      </c>
      <c r="H4" s="56"/>
      <c r="I4" s="12" t="s">
        <v>32</v>
      </c>
    </row>
    <row r="5" spans="1:9" ht="23.25" customHeight="1">
      <c r="A5" s="9"/>
      <c r="B5" s="13" t="s">
        <v>99</v>
      </c>
      <c r="C5" s="14"/>
      <c r="D5" s="5"/>
      <c r="E5" s="4"/>
      <c r="F5" s="15" t="s">
        <v>33</v>
      </c>
      <c r="G5" s="16">
        <f>IF((G63+H63)=0,"",G63)</f>
        <v>27</v>
      </c>
      <c r="H5" s="16">
        <f>IF((G63+H63)=0,"",H63)</f>
        <v>0</v>
      </c>
      <c r="I5" s="16">
        <f>I63</f>
        <v>2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78</v>
      </c>
      <c r="C11" s="24"/>
      <c r="D11" s="24"/>
      <c r="E11" s="25" t="s">
        <v>88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80</v>
      </c>
      <c r="C12" s="24"/>
      <c r="D12" s="24"/>
      <c r="E12" s="25" t="s">
        <v>89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59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79</v>
      </c>
      <c r="C14" s="24"/>
      <c r="D14" s="24"/>
      <c r="E14" s="25" t="s">
        <v>60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73</v>
      </c>
      <c r="F18" s="26" t="s">
        <v>13</v>
      </c>
      <c r="G18" s="35">
        <v>1</v>
      </c>
      <c r="H18" s="35"/>
      <c r="I18" s="21"/>
    </row>
    <row r="19" spans="2:9" ht="12.75">
      <c r="B19" s="33" t="s">
        <v>74</v>
      </c>
      <c r="C19" s="33"/>
      <c r="D19" s="33"/>
      <c r="E19" s="34" t="s">
        <v>75</v>
      </c>
      <c r="F19" s="26" t="s">
        <v>13</v>
      </c>
      <c r="G19" s="35">
        <v>1</v>
      </c>
      <c r="H19" s="35"/>
      <c r="I19" s="21"/>
    </row>
    <row r="20" spans="2:9" ht="12.75">
      <c r="B20" s="33" t="s">
        <v>53</v>
      </c>
      <c r="C20" s="33"/>
      <c r="D20" s="33"/>
      <c r="E20" s="34" t="s">
        <v>76</v>
      </c>
      <c r="F20" s="26" t="s">
        <v>13</v>
      </c>
      <c r="G20" s="35">
        <v>1</v>
      </c>
      <c r="H20" s="35"/>
      <c r="I20" s="21"/>
    </row>
    <row r="21" spans="2:9" ht="12.75">
      <c r="B21" s="33" t="s">
        <v>37</v>
      </c>
      <c r="C21" s="33"/>
      <c r="D21" s="33"/>
      <c r="E21" s="34" t="s">
        <v>77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90</v>
      </c>
      <c r="C25" s="33"/>
      <c r="D25" s="33"/>
      <c r="E25" s="53" t="s">
        <v>91</v>
      </c>
      <c r="F25" s="26" t="s">
        <v>13</v>
      </c>
      <c r="G25" s="35">
        <v>1</v>
      </c>
      <c r="H25" s="35"/>
      <c r="I25" s="21"/>
    </row>
    <row r="26" spans="2:9" ht="12.75">
      <c r="B26" s="54" t="s">
        <v>20</v>
      </c>
      <c r="C26" s="33"/>
      <c r="D26" s="33"/>
      <c r="E26" s="53" t="s">
        <v>55</v>
      </c>
      <c r="F26" s="26"/>
      <c r="G26" s="35"/>
      <c r="H26" s="35"/>
      <c r="I26" s="21"/>
    </row>
    <row r="27" spans="2:9" ht="12.75">
      <c r="B27" s="33" t="s">
        <v>51</v>
      </c>
      <c r="C27" s="33"/>
      <c r="D27" s="33"/>
      <c r="E27" s="34" t="s">
        <v>71</v>
      </c>
      <c r="F27" s="26" t="s">
        <v>13</v>
      </c>
      <c r="G27" s="35">
        <v>1</v>
      </c>
      <c r="H27" s="35"/>
      <c r="I27" s="21"/>
    </row>
    <row r="28" spans="2:9" ht="12.75">
      <c r="B28" s="33" t="s">
        <v>72</v>
      </c>
      <c r="C28" s="33"/>
      <c r="D28" s="33"/>
      <c r="E28" s="34" t="s">
        <v>61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3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92</v>
      </c>
      <c r="C32" s="33"/>
      <c r="D32" s="33"/>
      <c r="E32" s="34" t="s">
        <v>93</v>
      </c>
      <c r="F32" s="26" t="s">
        <v>13</v>
      </c>
      <c r="G32" s="35">
        <v>1</v>
      </c>
      <c r="H32" s="35"/>
      <c r="I32" s="21"/>
    </row>
    <row r="33" spans="2:9" ht="12.75">
      <c r="B33" s="33" t="s">
        <v>95</v>
      </c>
      <c r="C33" s="33"/>
      <c r="D33" s="33"/>
      <c r="E33" s="34" t="s">
        <v>94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>
        <v>1</v>
      </c>
      <c r="H34" s="35"/>
      <c r="I34" s="21"/>
    </row>
    <row r="35" spans="2:9" ht="12.75">
      <c r="B35" s="33" t="s">
        <v>81</v>
      </c>
      <c r="C35" s="33"/>
      <c r="D35" s="33"/>
      <c r="E35" s="34" t="s">
        <v>82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83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56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57</v>
      </c>
      <c r="F42" s="26" t="s">
        <v>13</v>
      </c>
      <c r="G42" s="35">
        <v>1</v>
      </c>
      <c r="H42" s="35"/>
      <c r="I42" s="21"/>
    </row>
    <row r="43" spans="2:9" ht="12.75">
      <c r="B43" s="33" t="s">
        <v>52</v>
      </c>
      <c r="C43" s="36"/>
      <c r="D43" s="42" t="s">
        <v>18</v>
      </c>
      <c r="E43" s="34" t="s">
        <v>58</v>
      </c>
      <c r="F43" s="26" t="s">
        <v>13</v>
      </c>
      <c r="G43" s="35"/>
      <c r="H43" s="35"/>
      <c r="I43" s="21" t="s">
        <v>21</v>
      </c>
    </row>
    <row r="44" spans="2:9" ht="12.75">
      <c r="B44" s="33" t="s">
        <v>69</v>
      </c>
      <c r="C44" s="36"/>
      <c r="D44" s="42" t="s">
        <v>18</v>
      </c>
      <c r="E44" s="34" t="s">
        <v>70</v>
      </c>
      <c r="F44" s="26" t="s">
        <v>13</v>
      </c>
      <c r="G44" s="35"/>
      <c r="H44" s="35"/>
      <c r="I44" s="21" t="s">
        <v>21</v>
      </c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4</v>
      </c>
      <c r="H46" s="31">
        <f>SUM(H38:H45)</f>
        <v>0</v>
      </c>
      <c r="I46" s="29">
        <f>COUNTA(I38:I45)</f>
        <v>2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67</v>
      </c>
      <c r="C48" s="33"/>
      <c r="D48" s="33"/>
      <c r="E48" s="34" t="s">
        <v>68</v>
      </c>
      <c r="F48" s="26" t="s">
        <v>13</v>
      </c>
      <c r="G48" s="35">
        <v>1</v>
      </c>
      <c r="H48" s="35"/>
      <c r="I48" s="21"/>
    </row>
    <row r="49" spans="2:9" ht="12.75">
      <c r="B49" s="33" t="s">
        <v>84</v>
      </c>
      <c r="C49" s="33"/>
      <c r="D49" s="33"/>
      <c r="E49" s="34" t="s">
        <v>85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62</v>
      </c>
      <c r="F50" s="26" t="s">
        <v>13</v>
      </c>
      <c r="G50" s="35">
        <v>1</v>
      </c>
      <c r="H50" s="35"/>
      <c r="I50" s="21"/>
    </row>
    <row r="51" spans="2:9" ht="12.75">
      <c r="B51" s="33" t="s">
        <v>42</v>
      </c>
      <c r="C51" s="33"/>
      <c r="D51" s="33"/>
      <c r="E51" s="34" t="s">
        <v>96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4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97</v>
      </c>
      <c r="C55" s="33"/>
      <c r="D55" s="33"/>
      <c r="E55" s="34" t="s">
        <v>98</v>
      </c>
      <c r="F55" s="26" t="s">
        <v>13</v>
      </c>
      <c r="G55" s="35">
        <v>1</v>
      </c>
      <c r="H55" s="35"/>
      <c r="I55" s="21"/>
    </row>
    <row r="56" spans="2:9" ht="12.75">
      <c r="B56" s="33" t="s">
        <v>64</v>
      </c>
      <c r="C56" s="33"/>
      <c r="D56" s="33"/>
      <c r="E56" s="34" t="s">
        <v>63</v>
      </c>
      <c r="F56" s="26" t="s">
        <v>13</v>
      </c>
      <c r="G56" s="35">
        <v>1</v>
      </c>
      <c r="H56" s="35"/>
      <c r="I56" s="21"/>
    </row>
    <row r="57" spans="2:9" ht="12.75">
      <c r="B57" s="33" t="s">
        <v>66</v>
      </c>
      <c r="C57" s="33"/>
      <c r="D57" s="33"/>
      <c r="E57" s="34" t="s">
        <v>65</v>
      </c>
      <c r="F57" s="26" t="s">
        <v>13</v>
      </c>
      <c r="G57" s="35">
        <v>1</v>
      </c>
      <c r="H57" s="35"/>
      <c r="I57" s="21"/>
    </row>
    <row r="58" spans="2:9" ht="12.75">
      <c r="B58" s="33" t="s">
        <v>86</v>
      </c>
      <c r="C58" s="33"/>
      <c r="D58" s="33"/>
      <c r="E58" s="34" t="s">
        <v>87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4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27</v>
      </c>
      <c r="H63" s="48">
        <f>H16+H23+H30+H37+H46+H53+H60</f>
        <v>0</v>
      </c>
      <c r="I63" s="29">
        <f>I16+I23+I30+I37+I46+I53+I60</f>
        <v>2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1">
    <mergeCell ref="B2:D4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2005-12-01T13:49:02Z</cp:lastPrinted>
  <dcterms:created xsi:type="dcterms:W3CDTF">2000-03-13T15:50:20Z</dcterms:created>
  <dcterms:modified xsi:type="dcterms:W3CDTF">2012-05-04T12:37:46Z</dcterms:modified>
  <cp:category/>
  <cp:version/>
  <cp:contentType/>
  <cp:contentStatus/>
</cp:coreProperties>
</file>