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19\2019-10\"/>
    </mc:Choice>
  </mc:AlternateContent>
  <bookViews>
    <workbookView xWindow="0" yWindow="0" windowWidth="28800" windowHeight="13635" activeTab="4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6" l="1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57" i="5"/>
  <c r="B56" i="5"/>
  <c r="B55" i="5"/>
  <c r="B54" i="5"/>
  <c r="B53" i="5"/>
  <c r="B52" i="5"/>
  <c r="B51" i="5"/>
  <c r="B50" i="5"/>
  <c r="B49" i="5"/>
  <c r="B48" i="5"/>
  <c r="B47" i="5"/>
  <c r="B46" i="5"/>
  <c r="B58" i="4"/>
  <c r="B57" i="4"/>
  <c r="B56" i="4"/>
  <c r="B55" i="4"/>
  <c r="B54" i="4"/>
  <c r="B53" i="4"/>
  <c r="B52" i="4"/>
  <c r="B51" i="4"/>
  <c r="B50" i="4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</calcChain>
</file>

<file path=xl/sharedStrings.xml><?xml version="1.0" encoding="utf-8"?>
<sst xmlns="http://schemas.openxmlformats.org/spreadsheetml/2006/main" count="849" uniqueCount="348">
  <si>
    <t>INR</t>
  </si>
  <si>
    <t>Project Name</t>
  </si>
  <si>
    <t>County</t>
  </si>
  <si>
    <t>Projected COD</t>
  </si>
  <si>
    <t>IA Signed</t>
  </si>
  <si>
    <t>Fuel</t>
  </si>
  <si>
    <t>Technology</t>
  </si>
  <si>
    <t>Capacity (MW)</t>
  </si>
  <si>
    <t>Year</t>
  </si>
  <si>
    <t>Financial Security</t>
  </si>
  <si>
    <t>18INR0035</t>
  </si>
  <si>
    <t>CityVict</t>
  </si>
  <si>
    <t>Refugio</t>
  </si>
  <si>
    <t>Gas</t>
  </si>
  <si>
    <t>GT</t>
  </si>
  <si>
    <t>Yes</t>
  </si>
  <si>
    <t>16INR0076</t>
  </si>
  <si>
    <t>Hudson (Ineos/Brazoria)</t>
  </si>
  <si>
    <t>Brazoria</t>
  </si>
  <si>
    <t>16INR0003</t>
  </si>
  <si>
    <t>LEVEE (Freeport LNG)</t>
  </si>
  <si>
    <t>17INR0022</t>
  </si>
  <si>
    <t>MIRAGE</t>
  </si>
  <si>
    <t>Harris</t>
  </si>
  <si>
    <t>19INR0180</t>
  </si>
  <si>
    <t>Friendswood II</t>
  </si>
  <si>
    <t>No</t>
  </si>
  <si>
    <t>19INR0056</t>
  </si>
  <si>
    <t>Chamon 2</t>
  </si>
  <si>
    <t>Cumulative Installed, No FS, and FS Posted</t>
  </si>
  <si>
    <t>Cumulative MW Installed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</si>
  <si>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</si>
  <si>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</si>
  <si>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</si>
  <si>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</si>
  <si>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</si>
  <si>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</si>
  <si>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19INR0205</t>
  </si>
  <si>
    <t>RIO NOGALES AGP UPGRADE CT1</t>
  </si>
  <si>
    <t>Guadalupe</t>
  </si>
  <si>
    <t>18INR0077</t>
  </si>
  <si>
    <t>Colorado Bend 2 repower</t>
  </si>
  <si>
    <t>Wharton</t>
  </si>
  <si>
    <t>19INR0014</t>
  </si>
  <si>
    <t>Formosa Increase</t>
  </si>
  <si>
    <t>Calhoun</t>
  </si>
  <si>
    <t>20INR0272</t>
  </si>
  <si>
    <t>RIO NOGALES AGP UPGRADE CT3</t>
  </si>
  <si>
    <t>19INR0184</t>
  </si>
  <si>
    <t>Oxy Solar</t>
  </si>
  <si>
    <t>Ector</t>
  </si>
  <si>
    <t>Solar</t>
  </si>
  <si>
    <t>PV</t>
  </si>
  <si>
    <t>19INR0029</t>
  </si>
  <si>
    <t>Phoebe Solar</t>
  </si>
  <si>
    <t>Winkler</t>
  </si>
  <si>
    <t>18INR0045</t>
  </si>
  <si>
    <t>Misae Solar</t>
  </si>
  <si>
    <t>Childress</t>
  </si>
  <si>
    <t>14INR0044</t>
  </si>
  <si>
    <t>West of Pecos Solar</t>
  </si>
  <si>
    <t>Reeves</t>
  </si>
  <si>
    <t>16INR0019</t>
  </si>
  <si>
    <t>BlueBell Solar</t>
  </si>
  <si>
    <t>Coke</t>
  </si>
  <si>
    <t>19INR0102</t>
  </si>
  <si>
    <t>Queen Solar</t>
  </si>
  <si>
    <t>Upton</t>
  </si>
  <si>
    <t>19INR0185</t>
  </si>
  <si>
    <t>Lapetus Solar</t>
  </si>
  <si>
    <t>Andrews</t>
  </si>
  <si>
    <t>19INR0083</t>
  </si>
  <si>
    <t>Oberon Solar</t>
  </si>
  <si>
    <t>19INR0114</t>
  </si>
  <si>
    <t>Rambler Solar</t>
  </si>
  <si>
    <t>Tom Green</t>
  </si>
  <si>
    <t>18INR0062</t>
  </si>
  <si>
    <t>Wagyu Solar</t>
  </si>
  <si>
    <t>19INR0009</t>
  </si>
  <si>
    <t>Holstein Solar</t>
  </si>
  <si>
    <t>Nolan</t>
  </si>
  <si>
    <t>18INR0039</t>
  </si>
  <si>
    <t>Fowler Ranch</t>
  </si>
  <si>
    <t>Crane</t>
  </si>
  <si>
    <t>19INR0073</t>
  </si>
  <si>
    <t>Shakes Solar</t>
  </si>
  <si>
    <t>Zavala</t>
  </si>
  <si>
    <t>18INR0055</t>
  </si>
  <si>
    <t>Long Draw Solar</t>
  </si>
  <si>
    <t>Borden</t>
  </si>
  <si>
    <t>19INR0092</t>
  </si>
  <si>
    <t>Prospero Solar</t>
  </si>
  <si>
    <t>19INR0151</t>
  </si>
  <si>
    <t>Impact Solar</t>
  </si>
  <si>
    <t>Lamar</t>
  </si>
  <si>
    <t>16INR0114</t>
  </si>
  <si>
    <t>Upton Solar</t>
  </si>
  <si>
    <t>19INR0034</t>
  </si>
  <si>
    <t>Greasewood Solar</t>
  </si>
  <si>
    <t>Pecos</t>
  </si>
  <si>
    <t>19INR0045</t>
  </si>
  <si>
    <t>Rayos Del Sol</t>
  </si>
  <si>
    <t>Cameron</t>
  </si>
  <si>
    <t>19INR0044</t>
  </si>
  <si>
    <t>Lily Solar</t>
  </si>
  <si>
    <t>Kaufman</t>
  </si>
  <si>
    <t>20INR0054</t>
  </si>
  <si>
    <t>Taygete Solar</t>
  </si>
  <si>
    <t>20INR0021</t>
  </si>
  <si>
    <t>Garnet Solar</t>
  </si>
  <si>
    <t>Williamson</t>
  </si>
  <si>
    <t>15INR0090</t>
  </si>
  <si>
    <t>Pflugerville Solar</t>
  </si>
  <si>
    <t>Travis</t>
  </si>
  <si>
    <t>19INR0081</t>
  </si>
  <si>
    <t>Anson Solar</t>
  </si>
  <si>
    <t>Jones</t>
  </si>
  <si>
    <t>20INR0031</t>
  </si>
  <si>
    <t>Rippey Solar</t>
  </si>
  <si>
    <t>Cooke</t>
  </si>
  <si>
    <t>19INR0155</t>
  </si>
  <si>
    <t>Morrow Lake Solar</t>
  </si>
  <si>
    <t>Frio</t>
  </si>
  <si>
    <t>21INR0276</t>
  </si>
  <si>
    <t>Elara Solar</t>
  </si>
  <si>
    <t>18INR0050</t>
  </si>
  <si>
    <t>Mustang Creek Solar</t>
  </si>
  <si>
    <t>Jackson</t>
  </si>
  <si>
    <t>19INR0103</t>
  </si>
  <si>
    <t>Rodeo Solar</t>
  </si>
  <si>
    <t>21INR0026</t>
  </si>
  <si>
    <t>Juno Solar</t>
  </si>
  <si>
    <t>16INR0049</t>
  </si>
  <si>
    <t>Nazareth Solar</t>
  </si>
  <si>
    <t>Castro</t>
  </si>
  <si>
    <t>18INR0040</t>
  </si>
  <si>
    <t>Soda Lake Solar 1</t>
  </si>
  <si>
    <t>18INR0053</t>
  </si>
  <si>
    <t>Fort Bend Solar</t>
  </si>
  <si>
    <t>Fort Bend</t>
  </si>
  <si>
    <t>20INR0143</t>
  </si>
  <si>
    <t>Soda Lake Solar 2</t>
  </si>
  <si>
    <t>19INR0001</t>
  </si>
  <si>
    <t>Texas Solar Nova</t>
  </si>
  <si>
    <t>Kent</t>
  </si>
  <si>
    <t>19INR0035</t>
  </si>
  <si>
    <t>Norton Solar</t>
  </si>
  <si>
    <t>Runnels</t>
  </si>
  <si>
    <t>19INR0121</t>
  </si>
  <si>
    <t>Galloway Solar</t>
  </si>
  <si>
    <t>Concho</t>
  </si>
  <si>
    <t>21INR0233</t>
  </si>
  <si>
    <t>Taygete II Solar</t>
  </si>
  <si>
    <t>20INR0091</t>
  </si>
  <si>
    <t>Misae Solar II</t>
  </si>
  <si>
    <t>17INR0020a</t>
  </si>
  <si>
    <t>RE Maplewood 2a Solar</t>
  </si>
  <si>
    <t>17INR0020b</t>
  </si>
  <si>
    <t>RE Maplewood 2b Solar</t>
  </si>
  <si>
    <t>17INR0020c</t>
  </si>
  <si>
    <t>RE Maplewood 2c Solar</t>
  </si>
  <si>
    <t>19INR0088</t>
  </si>
  <si>
    <t>Aragorn Solar</t>
  </si>
  <si>
    <t>Culberson</t>
  </si>
  <si>
    <t>20INR0032</t>
  </si>
  <si>
    <t>IP Titan</t>
  </si>
  <si>
    <t>21INR0261</t>
  </si>
  <si>
    <t>Horizon Solar</t>
  </si>
  <si>
    <t>17INR0061</t>
  </si>
  <si>
    <t>Capricorn IV repower</t>
  </si>
  <si>
    <t>Sterling</t>
  </si>
  <si>
    <t>Wind</t>
  </si>
  <si>
    <t>WT</t>
  </si>
  <si>
    <t>18INR0033</t>
  </si>
  <si>
    <t>Oveja Wind</t>
  </si>
  <si>
    <t>Irion</t>
  </si>
  <si>
    <t>11INR0062</t>
  </si>
  <si>
    <t>Shaffer</t>
  </si>
  <si>
    <t>Nueces</t>
  </si>
  <si>
    <t>13INR0026</t>
  </si>
  <si>
    <t>Canadian Breaks Wind</t>
  </si>
  <si>
    <t>Oldham</t>
  </si>
  <si>
    <t>17INR0005</t>
  </si>
  <si>
    <t>Cabezon Wind</t>
  </si>
  <si>
    <t>Anderson</t>
  </si>
  <si>
    <t>18INR0078</t>
  </si>
  <si>
    <t>Bobcat Bluff repower</t>
  </si>
  <si>
    <t>Archer</t>
  </si>
  <si>
    <t>20INR0011</t>
  </si>
  <si>
    <t>Ranchero Wind</t>
  </si>
  <si>
    <t>Crockett</t>
  </si>
  <si>
    <t>18INR0067</t>
  </si>
  <si>
    <t>Gopher Creek Wind</t>
  </si>
  <si>
    <t>19INR0174</t>
  </si>
  <si>
    <t>Elbow Creek repower</t>
  </si>
  <si>
    <t>Howard</t>
  </si>
  <si>
    <t>19INR0019</t>
  </si>
  <si>
    <t>Foard City Wind</t>
  </si>
  <si>
    <t>Foard</t>
  </si>
  <si>
    <t>12INR0060</t>
  </si>
  <si>
    <t>Wilson Ranch</t>
  </si>
  <si>
    <t>Schleicher</t>
  </si>
  <si>
    <t>14INR0045</t>
  </si>
  <si>
    <t>Torrecillas Wind</t>
  </si>
  <si>
    <t>Webb</t>
  </si>
  <si>
    <t>17INR0069</t>
  </si>
  <si>
    <t>Trent repower</t>
  </si>
  <si>
    <t>17INR0070</t>
  </si>
  <si>
    <t>Desert Sky repower</t>
  </si>
  <si>
    <t>17INR0052</t>
  </si>
  <si>
    <t>Horse13 CallD repower</t>
  </si>
  <si>
    <t>Taylor</t>
  </si>
  <si>
    <t>19INR0182</t>
  </si>
  <si>
    <t>Blue Summit Wind III</t>
  </si>
  <si>
    <t>Wilbarger</t>
  </si>
  <si>
    <t>18INR0014</t>
  </si>
  <si>
    <t>Karankawa Wind</t>
  </si>
  <si>
    <t>San Patricio</t>
  </si>
  <si>
    <t>19INR0053</t>
  </si>
  <si>
    <t>Hidalgo II Wind</t>
  </si>
  <si>
    <t>Hidalgo</t>
  </si>
  <si>
    <t>19INR0074</t>
  </si>
  <si>
    <t>Karankawa 2 Wind</t>
  </si>
  <si>
    <t>17INR0067</t>
  </si>
  <si>
    <t>Sweetwater 1 repower</t>
  </si>
  <si>
    <t>Date Not Available</t>
  </si>
  <si>
    <t>17INR0068</t>
  </si>
  <si>
    <t>Sweetwater 2 repower</t>
  </si>
  <si>
    <t>17INR0104</t>
  </si>
  <si>
    <t>Capricorn 4 repower</t>
  </si>
  <si>
    <t>17INR0054</t>
  </si>
  <si>
    <t>Capricorn I &amp; III repower</t>
  </si>
  <si>
    <t>18INR0018</t>
  </si>
  <si>
    <t>Peyton Creek Wind</t>
  </si>
  <si>
    <t>Matagorda</t>
  </si>
  <si>
    <t>18INR0070</t>
  </si>
  <si>
    <t>Blue Summit II</t>
  </si>
  <si>
    <t>16INR0086</t>
  </si>
  <si>
    <t>Cactus Flats Wind</t>
  </si>
  <si>
    <t>15INR0064b</t>
  </si>
  <si>
    <t>Harald (BearKat Wind B)</t>
  </si>
  <si>
    <t>Glasscock</t>
  </si>
  <si>
    <t>17INR0037</t>
  </si>
  <si>
    <t>Palmas Altas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</si>
  <si>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</si>
  <si>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</si>
  <si>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</si>
  <si>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</si>
  <si>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</si>
  <si>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</si>
  <si>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19INR0038</t>
  </si>
  <si>
    <t>High Lonesome W</t>
  </si>
  <si>
    <t>20INR0262</t>
  </si>
  <si>
    <t>High Lonesome Wind Phase II</t>
  </si>
  <si>
    <t>19INR0080</t>
  </si>
  <si>
    <t>Whitehorse Wind</t>
  </si>
  <si>
    <t>Fisher</t>
  </si>
  <si>
    <t>18INR0038</t>
  </si>
  <si>
    <t>Barrow Ranch</t>
  </si>
  <si>
    <t>19INR0112</t>
  </si>
  <si>
    <t>Cranel Wind</t>
  </si>
  <si>
    <t>16INR0081</t>
  </si>
  <si>
    <t>Mesteno Windpower</t>
  </si>
  <si>
    <t>Starr</t>
  </si>
  <si>
    <t>18INR0029</t>
  </si>
  <si>
    <t>Armstrong Wind</t>
  </si>
  <si>
    <t>Armstrong</t>
  </si>
  <si>
    <t>19INR0163</t>
  </si>
  <si>
    <t>Sage Draw Wind</t>
  </si>
  <si>
    <t>Lynn</t>
  </si>
  <si>
    <t>14INR0009</t>
  </si>
  <si>
    <t>WKN Amadeus Wind</t>
  </si>
  <si>
    <t>18INR0075</t>
  </si>
  <si>
    <t>Gulf Wind 1 repower</t>
  </si>
  <si>
    <t>Kenedy</t>
  </si>
  <si>
    <t>18INR0059</t>
  </si>
  <si>
    <t>East Raymond Wind</t>
  </si>
  <si>
    <t>Willacy</t>
  </si>
  <si>
    <t>19INR0051</t>
  </si>
  <si>
    <t>Vera Wind</t>
  </si>
  <si>
    <t>Knox</t>
  </si>
  <si>
    <t>18INR0064</t>
  </si>
  <si>
    <t>Silver Star repower</t>
  </si>
  <si>
    <t>Eastland</t>
  </si>
  <si>
    <t>19INR0120</t>
  </si>
  <si>
    <t>Sherbino II Wind repower</t>
  </si>
  <si>
    <t>20INR0019</t>
  </si>
  <si>
    <t>Trinity Hills Wind repower</t>
  </si>
  <si>
    <t>Young</t>
  </si>
  <si>
    <t>18INR0043</t>
  </si>
  <si>
    <t>Edmondson Ranch Wind</t>
  </si>
  <si>
    <t>19INR0100</t>
  </si>
  <si>
    <t>Prairie Hill Wind</t>
  </si>
  <si>
    <t>McLennan</t>
  </si>
  <si>
    <t>20INR0045</t>
  </si>
  <si>
    <t>Maverick Creek I</t>
  </si>
  <si>
    <t>17INR0027b</t>
  </si>
  <si>
    <t>Coyote Wind</t>
  </si>
  <si>
    <t>Scurry</t>
  </si>
  <si>
    <t>20INR0052</t>
  </si>
  <si>
    <t>Griffin Trail Wind</t>
  </si>
  <si>
    <t>17INR0035</t>
  </si>
  <si>
    <t>Las Majadas Wind</t>
  </si>
  <si>
    <t>19INR0052</t>
  </si>
  <si>
    <t>TG East Wind</t>
  </si>
  <si>
    <t>19INR0156</t>
  </si>
  <si>
    <t>Aviator Wind</t>
  </si>
  <si>
    <t>17INR0025</t>
  </si>
  <si>
    <t>Reloj Del Sol Wind</t>
  </si>
  <si>
    <t>Zapata</t>
  </si>
  <si>
    <t>20INR0046</t>
  </si>
  <si>
    <t>Maverick Creek II</t>
  </si>
  <si>
    <t>16INR0037c</t>
  </si>
  <si>
    <t>Pumpkin Farm Wind</t>
  </si>
  <si>
    <t>Floyd</t>
  </si>
  <si>
    <t>16INR0111</t>
  </si>
  <si>
    <t>Las Lomas Wind</t>
  </si>
  <si>
    <t>18INR0042</t>
  </si>
  <si>
    <t>Kaiser Creek Wind</t>
  </si>
  <si>
    <t>Callahan</t>
  </si>
  <si>
    <t>14INR0033</t>
  </si>
  <si>
    <t>Goodnight Wind</t>
  </si>
  <si>
    <t>20INR0088</t>
  </si>
  <si>
    <t>West Raymond (El Trueno) Wind</t>
  </si>
  <si>
    <t>20INR0042</t>
  </si>
  <si>
    <t>Chalupa Wind</t>
  </si>
  <si>
    <t>19INR0128</t>
  </si>
  <si>
    <t>White Mesa Wind</t>
  </si>
  <si>
    <t>18INR0030</t>
  </si>
  <si>
    <t>Canyon Wind</t>
  </si>
  <si>
    <t>16INR0074</t>
  </si>
  <si>
    <t>Chocolate Bayou W</t>
  </si>
  <si>
    <t>18INR0068</t>
  </si>
  <si>
    <t>Loraine Windpark Phase III</t>
  </si>
  <si>
    <t>Mitchell</t>
  </si>
  <si>
    <t>20INR0083</t>
  </si>
  <si>
    <t>Baird North Wind</t>
  </si>
  <si>
    <t>19INR0099a</t>
  </si>
  <si>
    <t>Kontiki 1 Wind (ERIK)</t>
  </si>
  <si>
    <t>13INR0038</t>
  </si>
  <si>
    <t>Wildrose Wind</t>
  </si>
  <si>
    <t>Swisher</t>
  </si>
  <si>
    <t>15INR0063</t>
  </si>
  <si>
    <t>Easter Wind</t>
  </si>
  <si>
    <t>16INR0033</t>
  </si>
  <si>
    <t>Hart Wind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</si>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</sst>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2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19"/>
              <c:layout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Chart'!$A$48:$A$70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'Wind Chart'!$C$48:$C$70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21751</c:v>
                </c:pt>
                <c:pt idx="19">
                  <c:v>22427.74</c:v>
                </c:pt>
                <c:pt idx="20">
                  <c:v>22427.74</c:v>
                </c:pt>
                <c:pt idx="21">
                  <c:v>22427.74</c:v>
                </c:pt>
                <c:pt idx="22">
                  <c:v>22427.74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Chart'!$A$48:$A$69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'Wind Chart'!$D$48:$D$70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4049.5399999999995</c:v>
                </c:pt>
                <c:pt idx="20">
                  <c:v>9633.4399999999987</c:v>
                </c:pt>
                <c:pt idx="21">
                  <c:v>10584.789999999997</c:v>
                </c:pt>
                <c:pt idx="22">
                  <c:v>10840.089999999997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19"/>
              <c:layout>
                <c:manualLayout>
                  <c:x val="-3.5977108566741016E-2"/>
                  <c:y val="3.07574009996155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5B677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Chart'!$A$48:$A$69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'Wind Chart'!$E$48:$E$70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66.699999999999989</c:v>
                </c:pt>
                <c:pt idx="20">
                  <c:v>1605.02</c:v>
                </c:pt>
                <c:pt idx="21">
                  <c:v>2572.02</c:v>
                </c:pt>
                <c:pt idx="22">
                  <c:v>2572.02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Chart'!$A$48:$A$69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'Wind Chart'!$F$48:$F$70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8"/>
              <c:layout>
                <c:manualLayout>
                  <c:x val="-3.866612998542705E-5"/>
                  <c:y val="0.164573965620845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Chart'!$A$48:$A$69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'Wind Chart'!$B$48:$B$70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21751</c:v>
                </c:pt>
                <c:pt idx="19">
                  <c:v>26543.980000000003</c:v>
                </c:pt>
                <c:pt idx="20">
                  <c:v>33666.199999999997</c:v>
                </c:pt>
                <c:pt idx="21">
                  <c:v>35584.549999999996</c:v>
                </c:pt>
                <c:pt idx="22">
                  <c:v>35839.85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1684816"/>
        <c:axId val="991685208"/>
      </c:barChart>
      <c:catAx>
        <c:axId val="991684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en-US"/>
          </a:p>
        </c:txPr>
        <c:crossAx val="991685208"/>
        <c:crossesAt val="0"/>
        <c:auto val="1"/>
        <c:lblAlgn val="ctr"/>
        <c:lblOffset val="100"/>
        <c:noMultiLvlLbl val="0"/>
      </c:catAx>
      <c:valAx>
        <c:axId val="99168520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en-US"/>
          </a:p>
        </c:txPr>
        <c:crossAx val="99168481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74451293652014239"/>
          <c:h val="2.6241027829998757E-2"/>
        </c:manualLayout>
      </c:layout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Chart'!$A$46:$A$57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Chart'!$C$46:$C$57</c:f>
              <c:numCache>
                <c:formatCode>#,##0</c:formatCode>
                <c:ptCount val="12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1877.68</c:v>
                </c:pt>
                <c:pt idx="10">
                  <c:v>1877.68</c:v>
                </c:pt>
                <c:pt idx="11">
                  <c:v>1877.68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Chart'!$A$46:$A$57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Chart'!$D$46:$D$57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1137</c:v>
                </c:pt>
                <c:pt idx="10">
                  <c:v>3317.9100000000003</c:v>
                </c:pt>
                <c:pt idx="11">
                  <c:v>5299.6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1.2653222617635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Chart'!$A$46:$A$57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Chart'!$E$46:$E$57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890.45</c:v>
                </c:pt>
                <c:pt idx="11">
                  <c:v>3363.6299999999992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Chart'!$A$46:$A$57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Chart'!$F$46:$F$57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Chart'!$A$46:$A$57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Chart'!$B$46:$B$57</c:f>
              <c:numCache>
                <c:formatCode>#,##0</c:formatCode>
                <c:ptCount val="12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3014.6800000000003</c:v>
                </c:pt>
                <c:pt idx="10">
                  <c:v>6086.04</c:v>
                </c:pt>
                <c:pt idx="11">
                  <c:v>10540.91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1689520"/>
        <c:axId val="991690304"/>
      </c:barChart>
      <c:catAx>
        <c:axId val="9916895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90304"/>
        <c:crossesAt val="0"/>
        <c:auto val="1"/>
        <c:lblAlgn val="ctr"/>
        <c:lblOffset val="100"/>
        <c:noMultiLvlLbl val="0"/>
      </c:catAx>
      <c:valAx>
        <c:axId val="99169030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89520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807247816199397"/>
          <c:h val="3.0379677717590269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Chart'!$A$50:$A$58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'Battery Chart'!$C$50:$C$58</c:f>
              <c:numCache>
                <c:formatCode>#,##0</c:formatCod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103.9</c:v>
                </c:pt>
                <c:pt idx="8">
                  <c:v>103.9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cat>
            <c:numRef>
              <c:f>'Battery Chart'!$A$57:$A$64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'Battery Chart'!$D$50:$D$58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18"/>
              <c:layout>
                <c:manualLayout>
                  <c:x val="0"/>
                  <c:y val="-1.2653222617635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Chart'!$A$57:$A$64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'Battery Chart'!$E$50:$E$58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Chart'!$A$57:$A$64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'Battery Chart'!$F$50:$F$58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</c:v>
                </c:pt>
                <c:pt idx="8">
                  <c:v>61.75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Chart'!$A$57:$A$64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'Battery Chart'!$B$50:$B$58</c:f>
              <c:numCache>
                <c:formatCode>#,##0</c:formatCod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163.4</c:v>
                </c:pt>
                <c:pt idx="8">
                  <c:v>165.65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1631896"/>
        <c:axId val="991625624"/>
      </c:barChart>
      <c:catAx>
        <c:axId val="9916318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991625624"/>
        <c:crossesAt val="0"/>
        <c:auto val="1"/>
        <c:lblAlgn val="ctr"/>
        <c:lblOffset val="100"/>
        <c:noMultiLvlLbl val="0"/>
      </c:catAx>
      <c:valAx>
        <c:axId val="991625624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9163189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807247816199397"/>
          <c:h val="2.9609689467408044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Chart'!$A$46:$A$67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Chart'!$C$46:$C$67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35545</c:v>
                </c:pt>
                <c:pt idx="21">
                  <c:v>35545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0"/>
                  <c:y val="1.408450877780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6068471364600419E-16"/>
                  <c:y val="1.5649454197559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Chart'!$D$46:$D$67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31</c:v>
                </c:pt>
                <c:pt idx="21">
                  <c:v>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Chart'!$E$46:$E$67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45</c:v>
                </c:pt>
                <c:pt idx="2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Chart'!$F$46:$F$67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1.0572877239973634E-3"/>
                  <c:y val="0.10896478201507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1338927744960392E-3"/>
                  <c:y val="0.105891983217062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4513616159524843E-3"/>
                  <c:y val="0.10222068440969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Chart'!$B$46:$B$67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35621</c:v>
                </c:pt>
                <c:pt idx="21">
                  <c:v>35880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1633464"/>
        <c:axId val="991627976"/>
      </c:barChart>
      <c:catAx>
        <c:axId val="991633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27976"/>
        <c:crossesAt val="0"/>
        <c:auto val="1"/>
        <c:lblAlgn val="ctr"/>
        <c:lblOffset val="100"/>
        <c:noMultiLvlLbl val="0"/>
      </c:catAx>
      <c:valAx>
        <c:axId val="9916279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334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515358751889783"/>
          <c:h val="3.0165740042357038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Chart'!$C$46:$C$68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19307.300000000003</c:v>
                </c:pt>
                <c:pt idx="21">
                  <c:v>19307.300000000003</c:v>
                </c:pt>
                <c:pt idx="22">
                  <c:v>19307.300000000003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20"/>
              <c:layout>
                <c:manualLayout>
                  <c:x val="-3.2867710312800532E-3"/>
                  <c:y val="1.73775671406003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023787940638672E-2"/>
                      <c:h val="1.7922653033299749E-2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1.6068472750778533E-16"/>
                  <c:y val="1.57977883096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1.0955903437600176E-3"/>
                  <c:y val="1.579778830963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Chart'!$D$46:$D$68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207</c:v>
                </c:pt>
                <c:pt idx="21">
                  <c:v>218</c:v>
                </c:pt>
                <c:pt idx="22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22"/>
              <c:layout>
                <c:manualLayout>
                  <c:x val="9.8603130938401604E-3"/>
                  <c:y val="-4.7393364928910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Chart'!$E$46:$E$68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Chart'!$F$46:$F$68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2.1911806875198748E-3"/>
                  <c:y val="0.14289223918100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6068472750778533E-16"/>
                  <c:y val="0.14371384856513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0955903437601783E-3"/>
                  <c:y val="0.142379122041024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0.146851015660957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Chart'!$B$46:$B$68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19514.300000000003</c:v>
                </c:pt>
                <c:pt idx="21">
                  <c:v>19525.300000000003</c:v>
                </c:pt>
                <c:pt idx="22">
                  <c:v>19742.300000000003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1627584"/>
        <c:axId val="991628760"/>
      </c:barChart>
      <c:catAx>
        <c:axId val="9916275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28760"/>
        <c:crossesAt val="0"/>
        <c:auto val="1"/>
        <c:lblAlgn val="ctr"/>
        <c:lblOffset val="100"/>
        <c:noMultiLvlLbl val="0"/>
      </c:catAx>
      <c:valAx>
        <c:axId val="99162876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162758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79905751625010657"/>
          <c:h val="3.2391063676282174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49074" cy="8610600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0.81398</cdr:y>
    </cdr:from>
    <cdr:to>
      <cdr:x>0.99702</cdr:x>
      <cdr:y>0.98111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312" y="6543675"/>
          <a:ext cx="11523068" cy="134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Sep 30, 2019)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0.01244</cdr:x>
      <cdr:y>0.78777</cdr:y>
    </cdr:from>
    <cdr:to>
      <cdr:x>0.99871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4914" y="6505575"/>
          <a:ext cx="11489133" cy="175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 of the generation facilities, and do not reflect retirements or rating changes over time due to facility expansions or repowering.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Sep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8305799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0.80442</cdr:y>
    </cdr:from>
    <cdr:to>
      <cdr:x>0.99702</cdr:x>
      <cdr:y>0.99527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6581774"/>
          <a:ext cx="11485196" cy="156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 of the generation facilities, and do not reflect retirements or rating changes over time due to facility expansions or repowering.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Sep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8953500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0.75</cdr:y>
    </cdr:from>
    <cdr:to>
      <cdr:x>0.9962</cdr:x>
      <cdr:y>0.99885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25" y="6200775"/>
          <a:ext cx="11485195" cy="2057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battery storage systems, and do not reflect retirements or rating changes over time.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Sep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8115299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0.81808</cdr:y>
    </cdr:from>
    <cdr:to>
      <cdr:x>0.99702</cdr:x>
      <cdr:y>0.99178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312" y="6638964"/>
          <a:ext cx="11523069" cy="1409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Sep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039100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Q73"/>
  <sheetViews>
    <sheetView showGridLines="0" topLeftCell="A13" zoomScaleNormal="100" workbookViewId="0">
      <selection activeCell="G47" sqref="G47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" bestFit="1" customWidth="1"/>
    <col min="9" max="9" width="30.28515625" bestFit="1" customWidth="1"/>
    <col min="10" max="10" width="11.28515625" bestFit="1" customWidth="1"/>
    <col min="11" max="11" width="14" bestFit="1" customWidth="1"/>
    <col min="12" max="12" width="17.85546875" bestFit="1" customWidth="1"/>
    <col min="13" max="13" width="5.71093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7:17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7:17" ht="15" customHeight="1" x14ac:dyDescent="0.25">
      <c r="G2" s="14"/>
      <c r="H2" s="2" t="s">
        <v>168</v>
      </c>
      <c r="I2" s="2" t="s">
        <v>169</v>
      </c>
      <c r="J2" s="2" t="s">
        <v>170</v>
      </c>
      <c r="K2" s="3">
        <v>43405</v>
      </c>
      <c r="L2" s="3">
        <v>39462</v>
      </c>
      <c r="M2" s="2" t="s">
        <v>171</v>
      </c>
      <c r="N2" s="2" t="s">
        <v>172</v>
      </c>
      <c r="O2" s="2">
        <v>9</v>
      </c>
      <c r="P2" s="2">
        <v>2018</v>
      </c>
      <c r="Q2" s="2" t="s">
        <v>26</v>
      </c>
    </row>
    <row r="3" spans="7:17" ht="15" customHeight="1" x14ac:dyDescent="0.25">
      <c r="H3" s="4" t="s">
        <v>173</v>
      </c>
      <c r="I3" s="4" t="s">
        <v>174</v>
      </c>
      <c r="J3" s="4" t="s">
        <v>175</v>
      </c>
      <c r="K3" s="5">
        <v>43731</v>
      </c>
      <c r="L3" s="5">
        <v>43305</v>
      </c>
      <c r="M3" s="4" t="s">
        <v>171</v>
      </c>
      <c r="N3" s="4" t="s">
        <v>172</v>
      </c>
      <c r="O3" s="4">
        <v>300</v>
      </c>
      <c r="P3" s="4">
        <v>2019</v>
      </c>
      <c r="Q3" s="4" t="s">
        <v>15</v>
      </c>
    </row>
    <row r="4" spans="7:17" ht="15" customHeight="1" x14ac:dyDescent="0.25">
      <c r="H4" s="2" t="s">
        <v>176</v>
      </c>
      <c r="I4" s="2" t="s">
        <v>177</v>
      </c>
      <c r="J4" s="2" t="s">
        <v>178</v>
      </c>
      <c r="K4" s="3">
        <v>43735</v>
      </c>
      <c r="L4" s="3">
        <v>41457</v>
      </c>
      <c r="M4" s="2" t="s">
        <v>171</v>
      </c>
      <c r="N4" s="2" t="s">
        <v>172</v>
      </c>
      <c r="O4" s="2">
        <v>226</v>
      </c>
      <c r="P4" s="2">
        <v>2019</v>
      </c>
      <c r="Q4" s="2" t="s">
        <v>15</v>
      </c>
    </row>
    <row r="5" spans="7:17" ht="15" customHeight="1" x14ac:dyDescent="0.25">
      <c r="H5" s="4" t="s">
        <v>179</v>
      </c>
      <c r="I5" s="4" t="s">
        <v>180</v>
      </c>
      <c r="J5" s="4" t="s">
        <v>181</v>
      </c>
      <c r="K5" s="5">
        <v>43735</v>
      </c>
      <c r="L5" s="5">
        <v>42510</v>
      </c>
      <c r="M5" s="4" t="s">
        <v>171</v>
      </c>
      <c r="N5" s="4" t="s">
        <v>172</v>
      </c>
      <c r="O5" s="4">
        <v>210</v>
      </c>
      <c r="P5" s="4">
        <v>2019</v>
      </c>
      <c r="Q5" s="4" t="s">
        <v>15</v>
      </c>
    </row>
    <row r="6" spans="7:17" ht="15" customHeight="1" x14ac:dyDescent="0.25">
      <c r="H6" s="2" t="s">
        <v>182</v>
      </c>
      <c r="I6" s="2" t="s">
        <v>183</v>
      </c>
      <c r="J6" s="2" t="s">
        <v>184</v>
      </c>
      <c r="K6" s="3">
        <v>43735</v>
      </c>
      <c r="L6" s="3">
        <v>42950</v>
      </c>
      <c r="M6" s="2" t="s">
        <v>171</v>
      </c>
      <c r="N6" s="2" t="s">
        <v>172</v>
      </c>
      <c r="O6" s="2">
        <v>237.6</v>
      </c>
      <c r="P6" s="2">
        <v>2019</v>
      </c>
      <c r="Q6" s="2" t="s">
        <v>15</v>
      </c>
    </row>
    <row r="7" spans="7:17" ht="15" customHeight="1" x14ac:dyDescent="0.25">
      <c r="H7" s="4" t="s">
        <v>185</v>
      </c>
      <c r="I7" s="4" t="s">
        <v>186</v>
      </c>
      <c r="J7" s="4" t="s">
        <v>187</v>
      </c>
      <c r="K7" s="5">
        <v>43735</v>
      </c>
      <c r="L7" s="5">
        <v>43452</v>
      </c>
      <c r="M7" s="4" t="s">
        <v>171</v>
      </c>
      <c r="N7" s="4" t="s">
        <v>172</v>
      </c>
      <c r="O7" s="4">
        <v>12</v>
      </c>
      <c r="P7" s="4">
        <v>2019</v>
      </c>
      <c r="Q7" s="4" t="s">
        <v>26</v>
      </c>
    </row>
    <row r="8" spans="7:17" ht="15" customHeight="1" x14ac:dyDescent="0.25">
      <c r="H8" s="2" t="s">
        <v>188</v>
      </c>
      <c r="I8" s="2" t="s">
        <v>189</v>
      </c>
      <c r="J8" s="2" t="s">
        <v>190</v>
      </c>
      <c r="K8" s="3">
        <v>43738</v>
      </c>
      <c r="L8" s="3">
        <v>43222</v>
      </c>
      <c r="M8" s="2" t="s">
        <v>171</v>
      </c>
      <c r="N8" s="2" t="s">
        <v>172</v>
      </c>
      <c r="O8" s="2">
        <v>300</v>
      </c>
      <c r="P8" s="2">
        <v>2019</v>
      </c>
      <c r="Q8" s="2" t="s">
        <v>15</v>
      </c>
    </row>
    <row r="9" spans="7:17" ht="15" customHeight="1" x14ac:dyDescent="0.25">
      <c r="H9" s="4" t="s">
        <v>191</v>
      </c>
      <c r="I9" s="4" t="s">
        <v>192</v>
      </c>
      <c r="J9" s="4" t="s">
        <v>89</v>
      </c>
      <c r="K9" s="5">
        <v>43743</v>
      </c>
      <c r="L9" s="5">
        <v>43126</v>
      </c>
      <c r="M9" s="4" t="s">
        <v>171</v>
      </c>
      <c r="N9" s="4" t="s">
        <v>172</v>
      </c>
      <c r="O9" s="4">
        <v>158</v>
      </c>
      <c r="P9" s="4">
        <v>2019</v>
      </c>
      <c r="Q9" s="4" t="s">
        <v>15</v>
      </c>
    </row>
    <row r="10" spans="7:17" ht="15" customHeight="1" x14ac:dyDescent="0.25">
      <c r="H10" s="2" t="s">
        <v>193</v>
      </c>
      <c r="I10" s="2" t="s">
        <v>194</v>
      </c>
      <c r="J10" s="2" t="s">
        <v>195</v>
      </c>
      <c r="K10" s="3">
        <v>43753</v>
      </c>
      <c r="L10" s="3">
        <v>39416</v>
      </c>
      <c r="M10" s="2" t="s">
        <v>171</v>
      </c>
      <c r="N10" s="2" t="s">
        <v>172</v>
      </c>
      <c r="O10" s="2">
        <v>0</v>
      </c>
      <c r="P10" s="2">
        <v>2019</v>
      </c>
      <c r="Q10" s="2" t="s">
        <v>26</v>
      </c>
    </row>
    <row r="11" spans="7:17" ht="15" customHeight="1" x14ac:dyDescent="0.25">
      <c r="H11" s="4" t="s">
        <v>196</v>
      </c>
      <c r="I11" s="4" t="s">
        <v>197</v>
      </c>
      <c r="J11" s="4" t="s">
        <v>198</v>
      </c>
      <c r="K11" s="5">
        <v>43759</v>
      </c>
      <c r="L11" s="5">
        <v>43410</v>
      </c>
      <c r="M11" s="4" t="s">
        <v>171</v>
      </c>
      <c r="N11" s="4" t="s">
        <v>172</v>
      </c>
      <c r="O11" s="4">
        <v>350</v>
      </c>
      <c r="P11" s="4">
        <v>2019</v>
      </c>
      <c r="Q11" s="4" t="s">
        <v>15</v>
      </c>
    </row>
    <row r="12" spans="7:17" ht="15" customHeight="1" x14ac:dyDescent="0.25">
      <c r="H12" s="2" t="s">
        <v>199</v>
      </c>
      <c r="I12" s="2" t="s">
        <v>200</v>
      </c>
      <c r="J12" s="2" t="s">
        <v>201</v>
      </c>
      <c r="K12" s="3">
        <v>43769</v>
      </c>
      <c r="L12" s="3">
        <v>43241</v>
      </c>
      <c r="M12" s="2" t="s">
        <v>171</v>
      </c>
      <c r="N12" s="2" t="s">
        <v>172</v>
      </c>
      <c r="O12" s="2">
        <v>199.5</v>
      </c>
      <c r="P12" s="2">
        <v>2019</v>
      </c>
      <c r="Q12" s="2" t="s">
        <v>15</v>
      </c>
    </row>
    <row r="13" spans="7:17" ht="15" customHeight="1" x14ac:dyDescent="0.25">
      <c r="H13" s="4" t="s">
        <v>202</v>
      </c>
      <c r="I13" s="4" t="s">
        <v>203</v>
      </c>
      <c r="J13" s="4" t="s">
        <v>204</v>
      </c>
      <c r="K13" s="5">
        <v>43769</v>
      </c>
      <c r="L13" s="5">
        <v>43202</v>
      </c>
      <c r="M13" s="4" t="s">
        <v>171</v>
      </c>
      <c r="N13" s="4" t="s">
        <v>172</v>
      </c>
      <c r="O13" s="4">
        <v>300.5</v>
      </c>
      <c r="P13" s="4">
        <v>2019</v>
      </c>
      <c r="Q13" s="4" t="s">
        <v>15</v>
      </c>
    </row>
    <row r="14" spans="7:17" ht="15" customHeight="1" x14ac:dyDescent="0.25">
      <c r="H14" s="2" t="s">
        <v>205</v>
      </c>
      <c r="I14" s="2" t="s">
        <v>206</v>
      </c>
      <c r="J14" s="2" t="s">
        <v>80</v>
      </c>
      <c r="K14" s="3">
        <v>43769</v>
      </c>
      <c r="L14" s="3">
        <v>43392</v>
      </c>
      <c r="M14" s="2" t="s">
        <v>171</v>
      </c>
      <c r="N14" s="2" t="s">
        <v>172</v>
      </c>
      <c r="O14" s="2">
        <v>6.4</v>
      </c>
      <c r="P14" s="2">
        <v>2019</v>
      </c>
      <c r="Q14" s="2" t="s">
        <v>26</v>
      </c>
    </row>
    <row r="15" spans="7:17" ht="15" customHeight="1" x14ac:dyDescent="0.25">
      <c r="H15" s="4" t="s">
        <v>207</v>
      </c>
      <c r="I15" s="4" t="s">
        <v>208</v>
      </c>
      <c r="J15" s="4" t="s">
        <v>99</v>
      </c>
      <c r="K15" s="5">
        <v>43769</v>
      </c>
      <c r="L15" s="5">
        <v>43391</v>
      </c>
      <c r="M15" s="4" t="s">
        <v>171</v>
      </c>
      <c r="N15" s="4" t="s">
        <v>172</v>
      </c>
      <c r="O15" s="4">
        <v>7.2</v>
      </c>
      <c r="P15" s="4">
        <v>2019</v>
      </c>
      <c r="Q15" s="4" t="s">
        <v>15</v>
      </c>
    </row>
    <row r="16" spans="7:17" ht="15" customHeight="1" x14ac:dyDescent="0.25">
      <c r="H16" s="2" t="s">
        <v>209</v>
      </c>
      <c r="I16" s="2" t="s">
        <v>210</v>
      </c>
      <c r="J16" s="2" t="s">
        <v>211</v>
      </c>
      <c r="K16" s="3">
        <v>43770</v>
      </c>
      <c r="L16" s="3">
        <v>43607</v>
      </c>
      <c r="M16" s="2" t="s">
        <v>171</v>
      </c>
      <c r="N16" s="2" t="s">
        <v>172</v>
      </c>
      <c r="O16" s="2">
        <v>44</v>
      </c>
      <c r="P16" s="2">
        <v>2019</v>
      </c>
      <c r="Q16" s="2" t="s">
        <v>15</v>
      </c>
    </row>
    <row r="17" spans="8:17" ht="15" customHeight="1" x14ac:dyDescent="0.25">
      <c r="H17" s="4" t="s">
        <v>212</v>
      </c>
      <c r="I17" s="4" t="s">
        <v>213</v>
      </c>
      <c r="J17" s="4" t="s">
        <v>214</v>
      </c>
      <c r="K17" s="5">
        <v>43770</v>
      </c>
      <c r="L17" s="5">
        <v>43564</v>
      </c>
      <c r="M17" s="4" t="s">
        <v>171</v>
      </c>
      <c r="N17" s="4" t="s">
        <v>172</v>
      </c>
      <c r="O17" s="4">
        <v>200</v>
      </c>
      <c r="P17" s="4">
        <v>2019</v>
      </c>
      <c r="Q17" s="4" t="s">
        <v>15</v>
      </c>
    </row>
    <row r="18" spans="8:17" ht="15" customHeight="1" x14ac:dyDescent="0.25">
      <c r="H18" s="2" t="s">
        <v>215</v>
      </c>
      <c r="I18" s="2" t="s">
        <v>216</v>
      </c>
      <c r="J18" s="2" t="s">
        <v>217</v>
      </c>
      <c r="K18" s="3">
        <v>43780</v>
      </c>
      <c r="L18" s="3">
        <v>43069</v>
      </c>
      <c r="M18" s="2" t="s">
        <v>171</v>
      </c>
      <c r="N18" s="2" t="s">
        <v>172</v>
      </c>
      <c r="O18" s="2">
        <v>206.64</v>
      </c>
      <c r="P18" s="2">
        <v>2019</v>
      </c>
      <c r="Q18" s="2" t="s">
        <v>15</v>
      </c>
    </row>
    <row r="19" spans="8:17" ht="15" customHeight="1" x14ac:dyDescent="0.25">
      <c r="H19" s="4" t="s">
        <v>218</v>
      </c>
      <c r="I19" s="4" t="s">
        <v>219</v>
      </c>
      <c r="J19" s="4" t="s">
        <v>220</v>
      </c>
      <c r="K19" s="5">
        <v>43784</v>
      </c>
      <c r="L19" s="5">
        <v>43580</v>
      </c>
      <c r="M19" s="4" t="s">
        <v>171</v>
      </c>
      <c r="N19" s="4" t="s">
        <v>172</v>
      </c>
      <c r="O19" s="4">
        <v>51</v>
      </c>
      <c r="P19" s="4">
        <v>2019</v>
      </c>
      <c r="Q19" s="4" t="s">
        <v>15</v>
      </c>
    </row>
    <row r="20" spans="8:17" ht="15" customHeight="1" x14ac:dyDescent="0.25">
      <c r="H20" s="2" t="s">
        <v>221</v>
      </c>
      <c r="I20" s="2" t="s">
        <v>222</v>
      </c>
      <c r="J20" s="2" t="s">
        <v>217</v>
      </c>
      <c r="K20" s="3">
        <v>43795</v>
      </c>
      <c r="L20" s="3">
        <v>43139</v>
      </c>
      <c r="M20" s="2" t="s">
        <v>171</v>
      </c>
      <c r="N20" s="2" t="s">
        <v>172</v>
      </c>
      <c r="O20" s="2">
        <v>101</v>
      </c>
      <c r="P20" s="2">
        <v>2019</v>
      </c>
      <c r="Q20" s="2" t="s">
        <v>15</v>
      </c>
    </row>
    <row r="21" spans="8:17" ht="15" customHeight="1" x14ac:dyDescent="0.25">
      <c r="H21" s="4" t="s">
        <v>223</v>
      </c>
      <c r="I21" s="4" t="s">
        <v>224</v>
      </c>
      <c r="J21" s="4" t="s">
        <v>80</v>
      </c>
      <c r="K21" s="5">
        <v>43799</v>
      </c>
      <c r="L21" s="4" t="s">
        <v>225</v>
      </c>
      <c r="M21" s="4" t="s">
        <v>171</v>
      </c>
      <c r="N21" s="4" t="s">
        <v>172</v>
      </c>
      <c r="O21" s="4">
        <v>0</v>
      </c>
      <c r="P21" s="4">
        <v>2019</v>
      </c>
      <c r="Q21" s="4" t="s">
        <v>15</v>
      </c>
    </row>
    <row r="22" spans="8:17" ht="15" customHeight="1" x14ac:dyDescent="0.25">
      <c r="H22" s="2" t="s">
        <v>226</v>
      </c>
      <c r="I22" s="2" t="s">
        <v>227</v>
      </c>
      <c r="J22" s="2" t="s">
        <v>80</v>
      </c>
      <c r="K22" s="3">
        <v>43799</v>
      </c>
      <c r="L22" s="3">
        <v>43056</v>
      </c>
      <c r="M22" s="2" t="s">
        <v>171</v>
      </c>
      <c r="N22" s="2" t="s">
        <v>172</v>
      </c>
      <c r="O22" s="2">
        <v>7.3</v>
      </c>
      <c r="P22" s="2">
        <v>2019</v>
      </c>
      <c r="Q22" s="2" t="s">
        <v>26</v>
      </c>
    </row>
    <row r="23" spans="8:17" ht="15" customHeight="1" x14ac:dyDescent="0.25">
      <c r="H23" s="4" t="s">
        <v>228</v>
      </c>
      <c r="I23" s="4" t="s">
        <v>229</v>
      </c>
      <c r="J23" s="4" t="s">
        <v>64</v>
      </c>
      <c r="K23" s="5">
        <v>43799</v>
      </c>
      <c r="L23" s="5">
        <v>43221</v>
      </c>
      <c r="M23" s="4" t="s">
        <v>171</v>
      </c>
      <c r="N23" s="4" t="s">
        <v>172</v>
      </c>
      <c r="O23" s="4">
        <v>0</v>
      </c>
      <c r="P23" s="4">
        <v>2019</v>
      </c>
      <c r="Q23" s="4" t="s">
        <v>26</v>
      </c>
    </row>
    <row r="24" spans="8:17" ht="15" customHeight="1" x14ac:dyDescent="0.25">
      <c r="H24" s="2" t="s">
        <v>230</v>
      </c>
      <c r="I24" s="2" t="s">
        <v>231</v>
      </c>
      <c r="J24" s="2" t="s">
        <v>170</v>
      </c>
      <c r="K24" s="3">
        <v>43800</v>
      </c>
      <c r="L24" s="3">
        <v>39035</v>
      </c>
      <c r="M24" s="2" t="s">
        <v>171</v>
      </c>
      <c r="N24" s="2" t="s">
        <v>172</v>
      </c>
      <c r="O24" s="2">
        <v>32</v>
      </c>
      <c r="P24" s="2">
        <v>2019</v>
      </c>
      <c r="Q24" s="2" t="s">
        <v>26</v>
      </c>
    </row>
    <row r="25" spans="8:17" ht="15" customHeight="1" x14ac:dyDescent="0.25">
      <c r="H25" s="4" t="s">
        <v>232</v>
      </c>
      <c r="I25" s="4" t="s">
        <v>233</v>
      </c>
      <c r="J25" s="4" t="s">
        <v>234</v>
      </c>
      <c r="K25" s="5">
        <v>43800</v>
      </c>
      <c r="L25" s="5">
        <v>43178</v>
      </c>
      <c r="M25" s="4" t="s">
        <v>171</v>
      </c>
      <c r="N25" s="4" t="s">
        <v>172</v>
      </c>
      <c r="O25" s="4">
        <v>151.19999999999999</v>
      </c>
      <c r="P25" s="4">
        <v>2019</v>
      </c>
      <c r="Q25" s="4" t="s">
        <v>15</v>
      </c>
    </row>
    <row r="26" spans="8:17" ht="15" customHeight="1" x14ac:dyDescent="0.25">
      <c r="H26" s="2" t="s">
        <v>235</v>
      </c>
      <c r="I26" s="2" t="s">
        <v>236</v>
      </c>
      <c r="J26" s="2" t="s">
        <v>214</v>
      </c>
      <c r="K26" s="3">
        <v>43812</v>
      </c>
      <c r="L26" s="3">
        <v>43413</v>
      </c>
      <c r="M26" s="2" t="s">
        <v>171</v>
      </c>
      <c r="N26" s="2" t="s">
        <v>172</v>
      </c>
      <c r="O26" s="2">
        <v>102</v>
      </c>
      <c r="P26" s="2">
        <v>2019</v>
      </c>
      <c r="Q26" s="2" t="s">
        <v>15</v>
      </c>
    </row>
    <row r="27" spans="8:17" ht="15" customHeight="1" x14ac:dyDescent="0.25">
      <c r="H27" s="4" t="s">
        <v>237</v>
      </c>
      <c r="I27" s="4" t="s">
        <v>238</v>
      </c>
      <c r="J27" s="4" t="s">
        <v>150</v>
      </c>
      <c r="K27" s="5">
        <v>43814</v>
      </c>
      <c r="L27" s="5">
        <v>42809</v>
      </c>
      <c r="M27" s="4" t="s">
        <v>171</v>
      </c>
      <c r="N27" s="4" t="s">
        <v>172</v>
      </c>
      <c r="O27" s="4">
        <v>148.4</v>
      </c>
      <c r="P27" s="4">
        <v>2019</v>
      </c>
      <c r="Q27" s="4" t="s">
        <v>15</v>
      </c>
    </row>
    <row r="28" spans="8:17" ht="15" customHeight="1" x14ac:dyDescent="0.25">
      <c r="H28" s="2" t="s">
        <v>239</v>
      </c>
      <c r="I28" s="2" t="s">
        <v>240</v>
      </c>
      <c r="J28" s="2" t="s">
        <v>241</v>
      </c>
      <c r="K28" s="3">
        <v>43819</v>
      </c>
      <c r="L28" s="3">
        <v>43250</v>
      </c>
      <c r="M28" s="2" t="s">
        <v>171</v>
      </c>
      <c r="N28" s="2" t="s">
        <v>172</v>
      </c>
      <c r="O28" s="2">
        <v>162.1</v>
      </c>
      <c r="P28" s="2">
        <v>2019</v>
      </c>
      <c r="Q28" s="2" t="s">
        <v>15</v>
      </c>
    </row>
    <row r="29" spans="8:17" ht="15" customHeight="1" x14ac:dyDescent="0.25">
      <c r="H29" s="4" t="s">
        <v>242</v>
      </c>
      <c r="I29" s="4" t="s">
        <v>243</v>
      </c>
      <c r="J29" s="4" t="s">
        <v>102</v>
      </c>
      <c r="K29" s="5">
        <v>43830</v>
      </c>
      <c r="L29" s="5">
        <v>43069</v>
      </c>
      <c r="M29" s="4" t="s">
        <v>171</v>
      </c>
      <c r="N29" s="4" t="s">
        <v>172</v>
      </c>
      <c r="O29" s="4">
        <v>144.9</v>
      </c>
      <c r="P29" s="4">
        <v>2019</v>
      </c>
      <c r="Q29" s="4" t="s">
        <v>15</v>
      </c>
    </row>
    <row r="30" spans="8:17" ht="15" customHeight="1" x14ac:dyDescent="0.25">
      <c r="H30" s="2" t="s">
        <v>244</v>
      </c>
      <c r="I30" s="2" t="s">
        <v>245</v>
      </c>
      <c r="J30" s="2" t="s">
        <v>99</v>
      </c>
      <c r="K30" s="3">
        <v>43830</v>
      </c>
      <c r="L30" s="3">
        <v>43438</v>
      </c>
      <c r="M30" s="2" t="s">
        <v>171</v>
      </c>
      <c r="N30" s="2" t="s">
        <v>172</v>
      </c>
      <c r="O30" s="2">
        <v>0</v>
      </c>
      <c r="P30" s="2">
        <v>2019</v>
      </c>
      <c r="Q30" s="2" t="s">
        <v>26</v>
      </c>
    </row>
    <row r="31" spans="8:17" ht="15" customHeight="1" x14ac:dyDescent="0.25">
      <c r="H31" s="4" t="s">
        <v>246</v>
      </c>
      <c r="I31" s="4" t="s">
        <v>247</v>
      </c>
      <c r="J31" s="4" t="s">
        <v>99</v>
      </c>
      <c r="K31" s="5">
        <v>43830</v>
      </c>
      <c r="L31" s="5">
        <v>43446</v>
      </c>
      <c r="M31" s="4" t="s">
        <v>171</v>
      </c>
      <c r="N31" s="4" t="s">
        <v>172</v>
      </c>
      <c r="O31" s="4">
        <v>0</v>
      </c>
      <c r="P31" s="4">
        <v>2019</v>
      </c>
      <c r="Q31" s="4" t="s">
        <v>26</v>
      </c>
    </row>
    <row r="32" spans="8:17" ht="15" customHeight="1" x14ac:dyDescent="0.25">
      <c r="H32" s="2" t="s">
        <v>248</v>
      </c>
      <c r="I32" s="2" t="s">
        <v>249</v>
      </c>
      <c r="J32" s="2" t="s">
        <v>99</v>
      </c>
      <c r="K32" s="3">
        <v>43830</v>
      </c>
      <c r="L32" s="3">
        <v>43452</v>
      </c>
      <c r="M32" s="2" t="s">
        <v>171</v>
      </c>
      <c r="N32" s="2" t="s">
        <v>172</v>
      </c>
      <c r="O32" s="2">
        <v>0</v>
      </c>
      <c r="P32" s="2">
        <v>2019</v>
      </c>
      <c r="Q32" s="2" t="s">
        <v>26</v>
      </c>
    </row>
    <row r="33" spans="1:17" ht="15" customHeight="1" x14ac:dyDescent="0.25">
      <c r="H33" s="4" t="s">
        <v>250</v>
      </c>
      <c r="I33" s="4" t="s">
        <v>251</v>
      </c>
      <c r="J33" s="4" t="s">
        <v>190</v>
      </c>
      <c r="K33" s="5">
        <v>43830</v>
      </c>
      <c r="L33" s="5">
        <v>43207</v>
      </c>
      <c r="M33" s="4" t="s">
        <v>171</v>
      </c>
      <c r="N33" s="4" t="s">
        <v>172</v>
      </c>
      <c r="O33" s="4">
        <v>449.5</v>
      </c>
      <c r="P33" s="4">
        <v>2019</v>
      </c>
      <c r="Q33" s="4" t="s">
        <v>15</v>
      </c>
    </row>
    <row r="34" spans="1:17" ht="15" customHeight="1" x14ac:dyDescent="0.25">
      <c r="H34" s="2" t="s">
        <v>252</v>
      </c>
      <c r="I34" s="2" t="s">
        <v>253</v>
      </c>
      <c r="J34" s="2" t="s">
        <v>190</v>
      </c>
      <c r="K34" s="3">
        <v>43860</v>
      </c>
      <c r="L34" s="3">
        <v>43668</v>
      </c>
      <c r="M34" s="2" t="s">
        <v>171</v>
      </c>
      <c r="N34" s="2" t="s">
        <v>172</v>
      </c>
      <c r="O34" s="2">
        <v>50.6</v>
      </c>
      <c r="P34" s="2">
        <v>2020</v>
      </c>
      <c r="Q34" s="2" t="s">
        <v>15</v>
      </c>
    </row>
    <row r="35" spans="1:17" ht="15" customHeight="1" x14ac:dyDescent="0.25">
      <c r="H35" s="4" t="s">
        <v>254</v>
      </c>
      <c r="I35" s="4" t="s">
        <v>255</v>
      </c>
      <c r="J35" s="4" t="s">
        <v>256</v>
      </c>
      <c r="K35" s="5">
        <v>43865</v>
      </c>
      <c r="L35" s="5">
        <v>43439</v>
      </c>
      <c r="M35" s="4" t="s">
        <v>171</v>
      </c>
      <c r="N35" s="4" t="s">
        <v>172</v>
      </c>
      <c r="O35" s="4">
        <v>418.9</v>
      </c>
      <c r="P35" s="4">
        <v>2020</v>
      </c>
      <c r="Q35" s="4" t="s">
        <v>15</v>
      </c>
    </row>
    <row r="36" spans="1:17" ht="15" customHeight="1" x14ac:dyDescent="0.25">
      <c r="H36" s="2" t="s">
        <v>257</v>
      </c>
      <c r="I36" s="2" t="s">
        <v>258</v>
      </c>
      <c r="J36" s="2" t="s">
        <v>70</v>
      </c>
      <c r="K36" s="3">
        <v>43888</v>
      </c>
      <c r="L36" s="3">
        <v>43277</v>
      </c>
      <c r="M36" s="2" t="s">
        <v>171</v>
      </c>
      <c r="N36" s="2" t="s">
        <v>172</v>
      </c>
      <c r="O36" s="2">
        <v>160</v>
      </c>
      <c r="P36" s="2">
        <v>2020</v>
      </c>
      <c r="Q36" s="2" t="s">
        <v>15</v>
      </c>
    </row>
    <row r="37" spans="1:17" ht="15" customHeight="1" x14ac:dyDescent="0.25">
      <c r="H37" s="4" t="s">
        <v>259</v>
      </c>
      <c r="I37" s="4" t="s">
        <v>260</v>
      </c>
      <c r="J37" s="4" t="s">
        <v>12</v>
      </c>
      <c r="K37" s="5">
        <v>43888</v>
      </c>
      <c r="L37" s="5">
        <v>43385</v>
      </c>
      <c r="M37" s="4" t="s">
        <v>171</v>
      </c>
      <c r="N37" s="4" t="s">
        <v>172</v>
      </c>
      <c r="O37" s="4">
        <v>220</v>
      </c>
      <c r="P37" s="4">
        <v>2020</v>
      </c>
      <c r="Q37" s="4" t="s">
        <v>15</v>
      </c>
    </row>
    <row r="38" spans="1:17" ht="15" customHeight="1" x14ac:dyDescent="0.25">
      <c r="H38" s="2" t="s">
        <v>261</v>
      </c>
      <c r="I38" s="2" t="s">
        <v>262</v>
      </c>
      <c r="J38" s="2" t="s">
        <v>263</v>
      </c>
      <c r="K38" s="3">
        <v>43891</v>
      </c>
      <c r="L38" s="3">
        <v>43215</v>
      </c>
      <c r="M38" s="2" t="s">
        <v>171</v>
      </c>
      <c r="N38" s="2" t="s">
        <v>172</v>
      </c>
      <c r="O38" s="2">
        <v>201.6</v>
      </c>
      <c r="P38" s="2">
        <v>2020</v>
      </c>
      <c r="Q38" s="2" t="s">
        <v>15</v>
      </c>
    </row>
    <row r="39" spans="1:17" ht="15" customHeight="1" x14ac:dyDescent="0.25">
      <c r="H39" s="4" t="s">
        <v>264</v>
      </c>
      <c r="I39" s="4" t="s">
        <v>265</v>
      </c>
      <c r="J39" s="4" t="s">
        <v>266</v>
      </c>
      <c r="K39" s="5">
        <v>43921</v>
      </c>
      <c r="L39" s="5">
        <v>43343</v>
      </c>
      <c r="M39" s="4" t="s">
        <v>171</v>
      </c>
      <c r="N39" s="4" t="s">
        <v>172</v>
      </c>
      <c r="O39" s="4">
        <v>253</v>
      </c>
      <c r="P39" s="4">
        <v>2020</v>
      </c>
      <c r="Q39" s="4" t="s">
        <v>26</v>
      </c>
    </row>
    <row r="40" spans="1:17" ht="15" customHeight="1" x14ac:dyDescent="0.25">
      <c r="H40" s="2" t="s">
        <v>267</v>
      </c>
      <c r="I40" s="2" t="s">
        <v>268</v>
      </c>
      <c r="J40" s="2" t="s">
        <v>269</v>
      </c>
      <c r="K40" s="3">
        <v>43921</v>
      </c>
      <c r="L40" s="3">
        <v>43103</v>
      </c>
      <c r="M40" s="2" t="s">
        <v>171</v>
      </c>
      <c r="N40" s="2" t="s">
        <v>172</v>
      </c>
      <c r="O40" s="2">
        <v>338</v>
      </c>
      <c r="P40" s="2">
        <v>2020</v>
      </c>
      <c r="Q40" s="2" t="s">
        <v>15</v>
      </c>
    </row>
    <row r="41" spans="1:17" ht="15" customHeight="1" x14ac:dyDescent="0.25">
      <c r="H41" s="4" t="s">
        <v>270</v>
      </c>
      <c r="I41" s="4" t="s">
        <v>271</v>
      </c>
      <c r="J41" s="4" t="s">
        <v>256</v>
      </c>
      <c r="K41" s="5">
        <v>43966</v>
      </c>
      <c r="L41" s="5">
        <v>43174</v>
      </c>
      <c r="M41" s="4" t="s">
        <v>171</v>
      </c>
      <c r="N41" s="4" t="s">
        <v>172</v>
      </c>
      <c r="O41" s="4">
        <v>245.9</v>
      </c>
      <c r="P41" s="4">
        <v>2020</v>
      </c>
      <c r="Q41" s="4" t="s">
        <v>15</v>
      </c>
    </row>
    <row r="42" spans="1:17" ht="15" customHeight="1" x14ac:dyDescent="0.25">
      <c r="H42" s="2" t="s">
        <v>272</v>
      </c>
      <c r="I42" s="2" t="s">
        <v>273</v>
      </c>
      <c r="J42" s="2" t="s">
        <v>274</v>
      </c>
      <c r="K42" s="3">
        <v>43983</v>
      </c>
      <c r="L42" s="3">
        <v>39322</v>
      </c>
      <c r="M42" s="2" t="s">
        <v>171</v>
      </c>
      <c r="N42" s="2" t="s">
        <v>172</v>
      </c>
      <c r="O42" s="2">
        <v>0</v>
      </c>
      <c r="P42" s="2">
        <v>2020</v>
      </c>
      <c r="Q42" s="2" t="s">
        <v>26</v>
      </c>
    </row>
    <row r="43" spans="1:17" ht="15" customHeight="1" x14ac:dyDescent="0.25">
      <c r="H43" s="4" t="s">
        <v>275</v>
      </c>
      <c r="I43" s="4" t="s">
        <v>276</v>
      </c>
      <c r="J43" s="4" t="s">
        <v>277</v>
      </c>
      <c r="K43" s="5">
        <v>44012</v>
      </c>
      <c r="L43" s="5">
        <v>43361</v>
      </c>
      <c r="M43" s="4" t="s">
        <v>171</v>
      </c>
      <c r="N43" s="4" t="s">
        <v>172</v>
      </c>
      <c r="O43" s="4">
        <v>201.6</v>
      </c>
      <c r="P43" s="4">
        <v>2020</v>
      </c>
      <c r="Q43" s="4" t="s">
        <v>15</v>
      </c>
    </row>
    <row r="44" spans="1:17" ht="15" customHeight="1" x14ac:dyDescent="0.25">
      <c r="H44" s="2" t="s">
        <v>278</v>
      </c>
      <c r="I44" s="2" t="s">
        <v>279</v>
      </c>
      <c r="J44" s="2" t="s">
        <v>280</v>
      </c>
      <c r="K44" s="3">
        <v>44013</v>
      </c>
      <c r="L44" s="3">
        <v>43291</v>
      </c>
      <c r="M44" s="2" t="s">
        <v>171</v>
      </c>
      <c r="N44" s="2" t="s">
        <v>172</v>
      </c>
      <c r="O44" s="2">
        <v>242.8</v>
      </c>
      <c r="P44" s="2">
        <v>2020</v>
      </c>
      <c r="Q44" s="2" t="s">
        <v>15</v>
      </c>
    </row>
    <row r="45" spans="1:17" ht="15" customHeight="1" x14ac:dyDescent="0.25">
      <c r="H45" s="4" t="s">
        <v>281</v>
      </c>
      <c r="I45" s="4" t="s">
        <v>282</v>
      </c>
      <c r="J45" s="4" t="s">
        <v>283</v>
      </c>
      <c r="K45" s="5">
        <v>44053</v>
      </c>
      <c r="L45" s="5">
        <v>43389</v>
      </c>
      <c r="M45" s="4" t="s">
        <v>171</v>
      </c>
      <c r="N45" s="4" t="s">
        <v>172</v>
      </c>
      <c r="O45" s="4">
        <v>-7.2</v>
      </c>
      <c r="P45" s="4">
        <v>2020</v>
      </c>
      <c r="Q45" s="4" t="s">
        <v>26</v>
      </c>
    </row>
    <row r="46" spans="1:17" ht="15" customHeight="1" x14ac:dyDescent="0.25">
      <c r="H46" s="2" t="s">
        <v>284</v>
      </c>
      <c r="I46" s="2" t="s">
        <v>285</v>
      </c>
      <c r="J46" s="2" t="s">
        <v>99</v>
      </c>
      <c r="K46" s="3">
        <v>44053</v>
      </c>
      <c r="L46" s="3">
        <v>39506</v>
      </c>
      <c r="M46" s="2" t="s">
        <v>171</v>
      </c>
      <c r="N46" s="2" t="s">
        <v>172</v>
      </c>
      <c r="O46" s="2">
        <v>-13</v>
      </c>
      <c r="P46" s="2">
        <v>2020</v>
      </c>
      <c r="Q46" s="2" t="s">
        <v>26</v>
      </c>
    </row>
    <row r="47" spans="1:17" ht="15" customHeight="1" x14ac:dyDescent="0.25">
      <c r="A47" s="10" t="s">
        <v>8</v>
      </c>
      <c r="B47" s="10" t="s">
        <v>29</v>
      </c>
      <c r="C47" s="10" t="s">
        <v>30</v>
      </c>
      <c r="D47" s="10" t="s">
        <v>31</v>
      </c>
      <c r="E47" s="10" t="s">
        <v>32</v>
      </c>
      <c r="F47" s="10" t="s">
        <v>33</v>
      </c>
      <c r="H47" s="4" t="s">
        <v>286</v>
      </c>
      <c r="I47" s="4" t="s">
        <v>287</v>
      </c>
      <c r="J47" s="4" t="s">
        <v>288</v>
      </c>
      <c r="K47" s="5">
        <v>44053</v>
      </c>
      <c r="L47" s="5">
        <v>43390</v>
      </c>
      <c r="M47" s="4" t="s">
        <v>171</v>
      </c>
      <c r="N47" s="4" t="s">
        <v>172</v>
      </c>
      <c r="O47" s="4">
        <v>-27</v>
      </c>
      <c r="P47" s="4">
        <v>2020</v>
      </c>
      <c r="Q47" s="4" t="s">
        <v>26</v>
      </c>
    </row>
    <row r="48" spans="1:17" ht="15" customHeight="1" x14ac:dyDescent="0.25">
      <c r="A48">
        <v>2000</v>
      </c>
      <c r="B48" s="11">
        <f>SUM($C$48:$F$48)</f>
        <v>116</v>
      </c>
      <c r="C48" s="11">
        <v>116</v>
      </c>
      <c r="D48" s="11">
        <v>0</v>
      </c>
      <c r="E48" s="11">
        <v>0</v>
      </c>
      <c r="F48" s="11">
        <v>0</v>
      </c>
      <c r="H48" s="2" t="s">
        <v>289</v>
      </c>
      <c r="I48" s="2" t="s">
        <v>290</v>
      </c>
      <c r="J48" s="2" t="s">
        <v>241</v>
      </c>
      <c r="K48" s="3">
        <v>44075</v>
      </c>
      <c r="L48" s="3">
        <v>43012</v>
      </c>
      <c r="M48" s="2" t="s">
        <v>171</v>
      </c>
      <c r="N48" s="2" t="s">
        <v>172</v>
      </c>
      <c r="O48" s="2">
        <v>292.5</v>
      </c>
      <c r="P48" s="2">
        <v>2020</v>
      </c>
      <c r="Q48" s="2" t="s">
        <v>15</v>
      </c>
    </row>
    <row r="49" spans="1:17" ht="15" customHeight="1" x14ac:dyDescent="0.25">
      <c r="A49">
        <v>2001</v>
      </c>
      <c r="B49" s="11">
        <f>SUM($C$49:$F$49)</f>
        <v>816</v>
      </c>
      <c r="C49" s="11">
        <v>816</v>
      </c>
      <c r="D49" s="11">
        <v>0</v>
      </c>
      <c r="E49" s="11">
        <v>0</v>
      </c>
      <c r="F49" s="11">
        <v>0</v>
      </c>
      <c r="H49" s="4" t="s">
        <v>291</v>
      </c>
      <c r="I49" s="4" t="s">
        <v>292</v>
      </c>
      <c r="J49" s="4" t="s">
        <v>293</v>
      </c>
      <c r="K49" s="5">
        <v>44075</v>
      </c>
      <c r="L49" s="5">
        <v>43360</v>
      </c>
      <c r="M49" s="4" t="s">
        <v>171</v>
      </c>
      <c r="N49" s="4" t="s">
        <v>172</v>
      </c>
      <c r="O49" s="4">
        <v>300</v>
      </c>
      <c r="P49" s="4">
        <v>2020</v>
      </c>
      <c r="Q49" s="4" t="s">
        <v>15</v>
      </c>
    </row>
    <row r="50" spans="1:17" ht="15" customHeight="1" x14ac:dyDescent="0.25">
      <c r="A50">
        <v>2002</v>
      </c>
      <c r="B50" s="11">
        <f>SUM($C$50:$F$50)</f>
        <v>977</v>
      </c>
      <c r="C50" s="11">
        <v>977</v>
      </c>
      <c r="D50" s="11">
        <v>0</v>
      </c>
      <c r="E50" s="11">
        <v>0</v>
      </c>
      <c r="F50" s="11">
        <v>0</v>
      </c>
      <c r="H50" s="2" t="s">
        <v>294</v>
      </c>
      <c r="I50" s="2" t="s">
        <v>295</v>
      </c>
      <c r="J50" s="2" t="s">
        <v>150</v>
      </c>
      <c r="K50" s="3">
        <v>44075</v>
      </c>
      <c r="L50" s="3">
        <v>43311</v>
      </c>
      <c r="M50" s="2" t="s">
        <v>171</v>
      </c>
      <c r="N50" s="2" t="s">
        <v>172</v>
      </c>
      <c r="O50" s="2">
        <v>373.2</v>
      </c>
      <c r="P50" s="2">
        <v>2020</v>
      </c>
      <c r="Q50" s="2" t="s">
        <v>15</v>
      </c>
    </row>
    <row r="51" spans="1:17" ht="15" customHeight="1" x14ac:dyDescent="0.25">
      <c r="A51">
        <v>2003</v>
      </c>
      <c r="B51" s="11">
        <f>SUM($C$51:$F$51)</f>
        <v>1173</v>
      </c>
      <c r="C51" s="11">
        <v>1173</v>
      </c>
      <c r="D51" s="11">
        <v>0</v>
      </c>
      <c r="E51" s="11">
        <v>0</v>
      </c>
      <c r="F51" s="11">
        <v>0</v>
      </c>
      <c r="H51" s="4" t="s">
        <v>296</v>
      </c>
      <c r="I51" s="4" t="s">
        <v>297</v>
      </c>
      <c r="J51" s="4" t="s">
        <v>298</v>
      </c>
      <c r="K51" s="5">
        <v>44089</v>
      </c>
      <c r="L51" s="5">
        <v>42591</v>
      </c>
      <c r="M51" s="4" t="s">
        <v>171</v>
      </c>
      <c r="N51" s="4" t="s">
        <v>172</v>
      </c>
      <c r="O51" s="4">
        <v>242.5</v>
      </c>
      <c r="P51" s="4">
        <v>2020</v>
      </c>
      <c r="Q51" s="4" t="s">
        <v>15</v>
      </c>
    </row>
    <row r="52" spans="1:17" ht="15" customHeight="1" x14ac:dyDescent="0.25">
      <c r="A52">
        <v>2004</v>
      </c>
      <c r="B52" s="11">
        <f>SUM($C$52:$F$52)</f>
        <v>1385</v>
      </c>
      <c r="C52" s="11">
        <v>1385</v>
      </c>
      <c r="D52" s="11">
        <v>0</v>
      </c>
      <c r="E52" s="11">
        <v>0</v>
      </c>
      <c r="F52" s="11">
        <v>0</v>
      </c>
      <c r="H52" s="2" t="s">
        <v>299</v>
      </c>
      <c r="I52" s="2" t="s">
        <v>300</v>
      </c>
      <c r="J52" s="2" t="s">
        <v>280</v>
      </c>
      <c r="K52" s="3">
        <v>44104</v>
      </c>
      <c r="L52" s="3">
        <v>43528</v>
      </c>
      <c r="M52" s="2" t="s">
        <v>171</v>
      </c>
      <c r="N52" s="2" t="s">
        <v>172</v>
      </c>
      <c r="O52" s="2">
        <v>201.6</v>
      </c>
      <c r="P52" s="2">
        <v>2020</v>
      </c>
      <c r="Q52" s="2" t="s">
        <v>26</v>
      </c>
    </row>
    <row r="53" spans="1:17" ht="15" customHeight="1" x14ac:dyDescent="0.25">
      <c r="A53">
        <v>2005</v>
      </c>
      <c r="B53" s="11">
        <f>SUM($C$53:$F$53)</f>
        <v>1854</v>
      </c>
      <c r="C53" s="11">
        <v>1854</v>
      </c>
      <c r="D53" s="11">
        <v>0</v>
      </c>
      <c r="E53" s="11">
        <v>0</v>
      </c>
      <c r="F53" s="11">
        <v>0</v>
      </c>
      <c r="H53" s="4" t="s">
        <v>301</v>
      </c>
      <c r="I53" s="4" t="s">
        <v>302</v>
      </c>
      <c r="J53" s="4" t="s">
        <v>277</v>
      </c>
      <c r="K53" s="5">
        <v>44105</v>
      </c>
      <c r="L53" s="5">
        <v>43203</v>
      </c>
      <c r="M53" s="4" t="s">
        <v>171</v>
      </c>
      <c r="N53" s="4" t="s">
        <v>172</v>
      </c>
      <c r="O53" s="4">
        <v>272.8</v>
      </c>
      <c r="P53" s="4">
        <v>2020</v>
      </c>
      <c r="Q53" s="4" t="s">
        <v>15</v>
      </c>
    </row>
    <row r="54" spans="1:17" ht="15" customHeight="1" x14ac:dyDescent="0.25">
      <c r="A54">
        <v>2006</v>
      </c>
      <c r="B54" s="11">
        <f>SUM($C$54:$F$54)</f>
        <v>2875</v>
      </c>
      <c r="C54" s="11">
        <v>2875</v>
      </c>
      <c r="D54" s="11">
        <v>0</v>
      </c>
      <c r="E54" s="11">
        <v>0</v>
      </c>
      <c r="F54" s="11">
        <v>0</v>
      </c>
      <c r="H54" s="2" t="s">
        <v>303</v>
      </c>
      <c r="I54" s="2" t="s">
        <v>304</v>
      </c>
      <c r="J54" s="2" t="s">
        <v>280</v>
      </c>
      <c r="K54" s="3">
        <v>44105</v>
      </c>
      <c r="L54" s="3">
        <v>43395</v>
      </c>
      <c r="M54" s="2" t="s">
        <v>171</v>
      </c>
      <c r="N54" s="2" t="s">
        <v>172</v>
      </c>
      <c r="O54" s="2">
        <v>275.60000000000002</v>
      </c>
      <c r="P54" s="2">
        <v>2020</v>
      </c>
      <c r="Q54" s="2" t="s">
        <v>15</v>
      </c>
    </row>
    <row r="55" spans="1:17" ht="15" customHeight="1" x14ac:dyDescent="0.25">
      <c r="A55">
        <v>2007</v>
      </c>
      <c r="B55" s="11">
        <f>SUM($C$55:$F$55)</f>
        <v>4785</v>
      </c>
      <c r="C55" s="11">
        <v>4785</v>
      </c>
      <c r="D55" s="11">
        <v>0</v>
      </c>
      <c r="E55" s="11">
        <v>0</v>
      </c>
      <c r="F55" s="11">
        <v>0</v>
      </c>
      <c r="H55" s="4" t="s">
        <v>305</v>
      </c>
      <c r="I55" s="4" t="s">
        <v>306</v>
      </c>
      <c r="J55" s="4" t="s">
        <v>64</v>
      </c>
      <c r="K55" s="5">
        <v>44105</v>
      </c>
      <c r="L55" s="5">
        <v>43510</v>
      </c>
      <c r="M55" s="4" t="s">
        <v>171</v>
      </c>
      <c r="N55" s="4" t="s">
        <v>172</v>
      </c>
      <c r="O55" s="4">
        <v>525</v>
      </c>
      <c r="P55" s="4">
        <v>2020</v>
      </c>
      <c r="Q55" s="4" t="s">
        <v>26</v>
      </c>
    </row>
    <row r="56" spans="1:17" ht="15" customHeight="1" x14ac:dyDescent="0.25">
      <c r="A56">
        <v>2008</v>
      </c>
      <c r="B56" s="11">
        <f>SUM($C$56:$F$56)</f>
        <v>8005</v>
      </c>
      <c r="C56" s="11">
        <v>8005</v>
      </c>
      <c r="D56" s="11">
        <v>0</v>
      </c>
      <c r="E56" s="11">
        <v>0</v>
      </c>
      <c r="F56" s="11">
        <v>0</v>
      </c>
      <c r="H56" s="2" t="s">
        <v>307</v>
      </c>
      <c r="I56" s="2" t="s">
        <v>308</v>
      </c>
      <c r="J56" s="2" t="s">
        <v>309</v>
      </c>
      <c r="K56" s="3">
        <v>44135</v>
      </c>
      <c r="L56" s="3">
        <v>43455</v>
      </c>
      <c r="M56" s="2" t="s">
        <v>171</v>
      </c>
      <c r="N56" s="2" t="s">
        <v>172</v>
      </c>
      <c r="O56" s="2">
        <v>202</v>
      </c>
      <c r="P56" s="2">
        <v>2020</v>
      </c>
      <c r="Q56" s="2" t="s">
        <v>15</v>
      </c>
    </row>
    <row r="57" spans="1:17" ht="15" customHeight="1" x14ac:dyDescent="0.25">
      <c r="A57">
        <v>2009</v>
      </c>
      <c r="B57" s="11">
        <f>SUM($C$57:$F$57)</f>
        <v>8916</v>
      </c>
      <c r="C57" s="11">
        <v>8916</v>
      </c>
      <c r="D57" s="11">
        <v>0</v>
      </c>
      <c r="E57" s="11">
        <v>0</v>
      </c>
      <c r="F57" s="11">
        <v>0</v>
      </c>
      <c r="H57" s="4" t="s">
        <v>310</v>
      </c>
      <c r="I57" s="4" t="s">
        <v>311</v>
      </c>
      <c r="J57" s="4" t="s">
        <v>150</v>
      </c>
      <c r="K57" s="5">
        <v>44146</v>
      </c>
      <c r="L57" s="5">
        <v>43311</v>
      </c>
      <c r="M57" s="4" t="s">
        <v>171</v>
      </c>
      <c r="N57" s="4" t="s">
        <v>172</v>
      </c>
      <c r="O57" s="4">
        <v>151.19999999999999</v>
      </c>
      <c r="P57" s="4">
        <v>2020</v>
      </c>
      <c r="Q57" s="4" t="s">
        <v>15</v>
      </c>
    </row>
    <row r="58" spans="1:17" ht="15" customHeight="1" x14ac:dyDescent="0.25">
      <c r="A58">
        <v>2010</v>
      </c>
      <c r="B58" s="11">
        <f>SUM($C$58:$F$58)</f>
        <v>9400</v>
      </c>
      <c r="C58" s="11">
        <v>9400</v>
      </c>
      <c r="D58" s="11">
        <v>0</v>
      </c>
      <c r="E58" s="11">
        <v>0</v>
      </c>
      <c r="F58" s="11">
        <v>0</v>
      </c>
      <c r="H58" s="2" t="s">
        <v>312</v>
      </c>
      <c r="I58" s="2" t="s">
        <v>313</v>
      </c>
      <c r="J58" s="2" t="s">
        <v>314</v>
      </c>
      <c r="K58" s="3">
        <v>44166</v>
      </c>
      <c r="L58" s="3">
        <v>42818</v>
      </c>
      <c r="M58" s="2" t="s">
        <v>171</v>
      </c>
      <c r="N58" s="2" t="s">
        <v>172</v>
      </c>
      <c r="O58" s="2">
        <v>280.89999999999998</v>
      </c>
      <c r="P58" s="2">
        <v>2020</v>
      </c>
      <c r="Q58" s="2" t="s">
        <v>15</v>
      </c>
    </row>
    <row r="59" spans="1:17" ht="15" customHeight="1" x14ac:dyDescent="0.25">
      <c r="A59">
        <v>2011</v>
      </c>
      <c r="B59" s="11">
        <f>SUM($C$59:$F$59)</f>
        <v>9604</v>
      </c>
      <c r="C59" s="11">
        <v>9604</v>
      </c>
      <c r="D59" s="11">
        <v>0</v>
      </c>
      <c r="E59" s="11">
        <v>0</v>
      </c>
      <c r="F59" s="11">
        <v>0</v>
      </c>
      <c r="H59" s="4" t="s">
        <v>315</v>
      </c>
      <c r="I59" s="4" t="s">
        <v>316</v>
      </c>
      <c r="J59" s="4" t="s">
        <v>263</v>
      </c>
      <c r="K59" s="5">
        <v>44166</v>
      </c>
      <c r="L59" s="5">
        <v>43456</v>
      </c>
      <c r="M59" s="4" t="s">
        <v>171</v>
      </c>
      <c r="N59" s="4" t="s">
        <v>172</v>
      </c>
      <c r="O59" s="4">
        <v>200</v>
      </c>
      <c r="P59" s="4">
        <v>2020</v>
      </c>
      <c r="Q59" s="4" t="s">
        <v>15</v>
      </c>
    </row>
    <row r="60" spans="1:17" ht="15" customHeight="1" x14ac:dyDescent="0.25">
      <c r="A60">
        <v>2012</v>
      </c>
      <c r="B60" s="11">
        <f>SUM($C$60:$F$60)</f>
        <v>10407</v>
      </c>
      <c r="C60" s="11">
        <v>10407</v>
      </c>
      <c r="D60" s="11">
        <v>0</v>
      </c>
      <c r="E60" s="11">
        <v>0</v>
      </c>
      <c r="F60" s="11">
        <v>0</v>
      </c>
      <c r="H60" s="2" t="s">
        <v>317</v>
      </c>
      <c r="I60" s="2" t="s">
        <v>318</v>
      </c>
      <c r="J60" s="2" t="s">
        <v>319</v>
      </c>
      <c r="K60" s="3">
        <v>44166</v>
      </c>
      <c r="L60" s="3">
        <v>43657</v>
      </c>
      <c r="M60" s="2" t="s">
        <v>171</v>
      </c>
      <c r="N60" s="2" t="s">
        <v>172</v>
      </c>
      <c r="O60" s="2">
        <v>101.52</v>
      </c>
      <c r="P60" s="2">
        <v>2020</v>
      </c>
      <c r="Q60" s="2" t="s">
        <v>26</v>
      </c>
    </row>
    <row r="61" spans="1:17" ht="15" customHeight="1" x14ac:dyDescent="0.25">
      <c r="A61">
        <v>2013</v>
      </c>
      <c r="B61" s="11">
        <f>SUM($C$61:$F$61)</f>
        <v>11065</v>
      </c>
      <c r="C61" s="11">
        <v>11065</v>
      </c>
      <c r="D61" s="11">
        <v>0</v>
      </c>
      <c r="E61" s="11">
        <v>0</v>
      </c>
      <c r="F61" s="11">
        <v>0</v>
      </c>
      <c r="H61" s="4" t="s">
        <v>320</v>
      </c>
      <c r="I61" s="4" t="s">
        <v>321</v>
      </c>
      <c r="J61" s="4" t="s">
        <v>266</v>
      </c>
      <c r="K61" s="5">
        <v>44177</v>
      </c>
      <c r="L61" s="5">
        <v>43166</v>
      </c>
      <c r="M61" s="4" t="s">
        <v>171</v>
      </c>
      <c r="N61" s="4" t="s">
        <v>172</v>
      </c>
      <c r="O61" s="4">
        <v>504.4</v>
      </c>
      <c r="P61" s="4">
        <v>2020</v>
      </c>
      <c r="Q61" s="4" t="s">
        <v>26</v>
      </c>
    </row>
    <row r="62" spans="1:17" ht="15" customHeight="1" x14ac:dyDescent="0.25">
      <c r="A62">
        <v>2014</v>
      </c>
      <c r="B62" s="11">
        <f>SUM($C$62:$F$62)</f>
        <v>12470</v>
      </c>
      <c r="C62" s="11">
        <v>12470</v>
      </c>
      <c r="D62" s="11">
        <v>0</v>
      </c>
      <c r="E62" s="11">
        <v>0</v>
      </c>
      <c r="F62" s="11">
        <v>0</v>
      </c>
      <c r="H62" s="2" t="s">
        <v>322</v>
      </c>
      <c r="I62" s="2" t="s">
        <v>323</v>
      </c>
      <c r="J62" s="2" t="s">
        <v>277</v>
      </c>
      <c r="K62" s="3">
        <v>44180</v>
      </c>
      <c r="L62" s="3">
        <v>43605</v>
      </c>
      <c r="M62" s="2" t="s">
        <v>171</v>
      </c>
      <c r="N62" s="2" t="s">
        <v>172</v>
      </c>
      <c r="O62" s="2">
        <v>239.8</v>
      </c>
      <c r="P62" s="2">
        <v>2020</v>
      </c>
      <c r="Q62" s="2" t="s">
        <v>15</v>
      </c>
    </row>
    <row r="63" spans="1:17" ht="15" customHeight="1" x14ac:dyDescent="0.25">
      <c r="A63">
        <v>2015</v>
      </c>
      <c r="B63" s="11">
        <f>SUM($C$63:$F$63)</f>
        <v>15764</v>
      </c>
      <c r="C63" s="11">
        <v>15764</v>
      </c>
      <c r="D63" s="11">
        <v>0</v>
      </c>
      <c r="E63" s="11">
        <v>0</v>
      </c>
      <c r="F63" s="11">
        <v>0</v>
      </c>
      <c r="H63" s="4" t="s">
        <v>324</v>
      </c>
      <c r="I63" s="4" t="s">
        <v>325</v>
      </c>
      <c r="J63" s="4" t="s">
        <v>102</v>
      </c>
      <c r="K63" s="5">
        <v>44186</v>
      </c>
      <c r="L63" s="5">
        <v>43371</v>
      </c>
      <c r="M63" s="4" t="s">
        <v>171</v>
      </c>
      <c r="N63" s="4" t="s">
        <v>172</v>
      </c>
      <c r="O63" s="4">
        <v>174</v>
      </c>
      <c r="P63" s="4">
        <v>2020</v>
      </c>
      <c r="Q63" s="4" t="s">
        <v>15</v>
      </c>
    </row>
    <row r="64" spans="1:17" ht="15" customHeight="1" x14ac:dyDescent="0.25">
      <c r="A64">
        <v>2016</v>
      </c>
      <c r="B64" s="11">
        <f>SUM($C$64:$F$64)</f>
        <v>17604</v>
      </c>
      <c r="C64" s="11">
        <v>17604</v>
      </c>
      <c r="D64" s="11">
        <v>0</v>
      </c>
      <c r="E64" s="11">
        <v>0</v>
      </c>
      <c r="F64" s="11">
        <v>0</v>
      </c>
      <c r="H64" s="2" t="s">
        <v>326</v>
      </c>
      <c r="I64" s="2" t="s">
        <v>327</v>
      </c>
      <c r="J64" s="2" t="s">
        <v>190</v>
      </c>
      <c r="K64" s="3">
        <v>44196</v>
      </c>
      <c r="L64" s="3">
        <v>43453</v>
      </c>
      <c r="M64" s="2" t="s">
        <v>171</v>
      </c>
      <c r="N64" s="2" t="s">
        <v>172</v>
      </c>
      <c r="O64" s="2">
        <v>500</v>
      </c>
      <c r="P64" s="2">
        <v>2020</v>
      </c>
      <c r="Q64" s="2" t="s">
        <v>15</v>
      </c>
    </row>
    <row r="65" spans="1:17" ht="15" customHeight="1" x14ac:dyDescent="0.25">
      <c r="A65">
        <v>2017</v>
      </c>
      <c r="B65" s="11">
        <f>SUM($C$65:$F$65)</f>
        <v>20682</v>
      </c>
      <c r="C65" s="11">
        <v>20682</v>
      </c>
      <c r="D65" s="11">
        <v>0</v>
      </c>
      <c r="E65" s="11">
        <v>0</v>
      </c>
      <c r="F65" s="11">
        <v>0</v>
      </c>
      <c r="H65" s="4" t="s">
        <v>328</v>
      </c>
      <c r="I65" s="4" t="s">
        <v>329</v>
      </c>
      <c r="J65" s="4" t="s">
        <v>298</v>
      </c>
      <c r="K65" s="5">
        <v>44286</v>
      </c>
      <c r="L65" s="5">
        <v>43363</v>
      </c>
      <c r="M65" s="4" t="s">
        <v>171</v>
      </c>
      <c r="N65" s="4" t="s">
        <v>172</v>
      </c>
      <c r="O65" s="4">
        <v>360</v>
      </c>
      <c r="P65" s="4">
        <v>2021</v>
      </c>
      <c r="Q65" s="4" t="s">
        <v>26</v>
      </c>
    </row>
    <row r="66" spans="1:17" ht="15" customHeight="1" x14ac:dyDescent="0.25">
      <c r="A66">
        <v>2018</v>
      </c>
      <c r="B66" s="11">
        <f>SUM($C$66:$F$66)</f>
        <v>21751</v>
      </c>
      <c r="C66" s="11">
        <v>21751</v>
      </c>
      <c r="D66" s="11">
        <v>0</v>
      </c>
      <c r="E66" s="11">
        <v>0</v>
      </c>
      <c r="F66" s="11">
        <v>0</v>
      </c>
      <c r="H66" s="2" t="s">
        <v>330</v>
      </c>
      <c r="I66" s="2" t="s">
        <v>331</v>
      </c>
      <c r="J66" s="2" t="s">
        <v>18</v>
      </c>
      <c r="K66" s="3">
        <v>44317</v>
      </c>
      <c r="L66" s="3">
        <v>43734</v>
      </c>
      <c r="M66" s="2" t="s">
        <v>171</v>
      </c>
      <c r="N66" s="2" t="s">
        <v>172</v>
      </c>
      <c r="O66" s="2">
        <v>149.5</v>
      </c>
      <c r="P66" s="2">
        <v>2021</v>
      </c>
      <c r="Q66" s="2" t="s">
        <v>26</v>
      </c>
    </row>
    <row r="67" spans="1:17" ht="15" customHeight="1" x14ac:dyDescent="0.25">
      <c r="A67">
        <v>2019</v>
      </c>
      <c r="B67" s="11">
        <f>SUM($C$67:$F$67)</f>
        <v>26543.980000000003</v>
      </c>
      <c r="C67" s="11">
        <v>22427.74</v>
      </c>
      <c r="D67" s="11">
        <v>4049.5399999999995</v>
      </c>
      <c r="E67" s="11">
        <v>66.699999999999989</v>
      </c>
      <c r="F67" s="11">
        <v>0</v>
      </c>
      <c r="H67" s="4" t="s">
        <v>332</v>
      </c>
      <c r="I67" s="4" t="s">
        <v>333</v>
      </c>
      <c r="J67" s="4" t="s">
        <v>334</v>
      </c>
      <c r="K67" s="5">
        <v>44317</v>
      </c>
      <c r="L67" s="5">
        <v>43200</v>
      </c>
      <c r="M67" s="4" t="s">
        <v>171</v>
      </c>
      <c r="N67" s="4" t="s">
        <v>172</v>
      </c>
      <c r="O67" s="4">
        <v>100</v>
      </c>
      <c r="P67" s="4">
        <v>2021</v>
      </c>
      <c r="Q67" s="4" t="s">
        <v>15</v>
      </c>
    </row>
    <row r="68" spans="1:17" ht="15" customHeight="1" x14ac:dyDescent="0.25">
      <c r="A68">
        <v>2020</v>
      </c>
      <c r="B68" s="11">
        <f>SUM($C$68:$F$68)</f>
        <v>33666.199999999997</v>
      </c>
      <c r="C68" s="11">
        <v>22427.74</v>
      </c>
      <c r="D68" s="11">
        <v>9633.4399999999987</v>
      </c>
      <c r="E68" s="11">
        <v>1605.02</v>
      </c>
      <c r="F68" s="11">
        <v>0</v>
      </c>
      <c r="H68" s="2" t="s">
        <v>335</v>
      </c>
      <c r="I68" s="2" t="s">
        <v>336</v>
      </c>
      <c r="J68" s="2" t="s">
        <v>319</v>
      </c>
      <c r="K68" s="3">
        <v>44362</v>
      </c>
      <c r="L68" s="3">
        <v>43616</v>
      </c>
      <c r="M68" s="2" t="s">
        <v>171</v>
      </c>
      <c r="N68" s="2" t="s">
        <v>172</v>
      </c>
      <c r="O68" s="2">
        <v>293.55</v>
      </c>
      <c r="P68" s="2">
        <v>2021</v>
      </c>
      <c r="Q68" s="2" t="s">
        <v>15</v>
      </c>
    </row>
    <row r="69" spans="1:17" ht="15" customHeight="1" x14ac:dyDescent="0.25">
      <c r="A69">
        <v>2021</v>
      </c>
      <c r="B69" s="11">
        <f>SUM($C$69:$F$69)</f>
        <v>35584.549999999996</v>
      </c>
      <c r="C69" s="11">
        <v>22427.74</v>
      </c>
      <c r="D69" s="11">
        <v>10584.789999999997</v>
      </c>
      <c r="E69" s="11">
        <v>2572.02</v>
      </c>
      <c r="F69" s="11">
        <v>0</v>
      </c>
      <c r="H69" s="4" t="s">
        <v>337</v>
      </c>
      <c r="I69" s="4" t="s">
        <v>338</v>
      </c>
      <c r="J69" s="4" t="s">
        <v>241</v>
      </c>
      <c r="K69" s="5">
        <v>44377</v>
      </c>
      <c r="L69" s="5">
        <v>43227</v>
      </c>
      <c r="M69" s="4" t="s">
        <v>171</v>
      </c>
      <c r="N69" s="4" t="s">
        <v>172</v>
      </c>
      <c r="O69" s="4">
        <v>255.3</v>
      </c>
      <c r="P69" s="4">
        <v>2021</v>
      </c>
      <c r="Q69" s="4" t="s">
        <v>15</v>
      </c>
    </row>
    <row r="70" spans="1:17" ht="15" customHeight="1" x14ac:dyDescent="0.25">
      <c r="A70">
        <v>2022</v>
      </c>
      <c r="B70" s="11">
        <f>SUM($C$70:$F$70)</f>
        <v>35839.85</v>
      </c>
      <c r="C70" s="11">
        <v>22427.74</v>
      </c>
      <c r="D70" s="11">
        <v>10840.089999999997</v>
      </c>
      <c r="E70" s="11">
        <v>2572.02</v>
      </c>
      <c r="F70" s="11">
        <v>0</v>
      </c>
      <c r="H70" s="2" t="s">
        <v>339</v>
      </c>
      <c r="I70" s="2" t="s">
        <v>340</v>
      </c>
      <c r="J70" s="2" t="s">
        <v>341</v>
      </c>
      <c r="K70" s="3">
        <v>44560</v>
      </c>
      <c r="L70" s="3">
        <v>42253</v>
      </c>
      <c r="M70" s="2" t="s">
        <v>171</v>
      </c>
      <c r="N70" s="2" t="s">
        <v>172</v>
      </c>
      <c r="O70" s="2">
        <v>302.5</v>
      </c>
      <c r="P70" s="2">
        <v>2021</v>
      </c>
      <c r="Q70" s="2" t="s">
        <v>15</v>
      </c>
    </row>
    <row r="71" spans="1:17" ht="15" customHeight="1" x14ac:dyDescent="0.25">
      <c r="H71" s="4" t="s">
        <v>342</v>
      </c>
      <c r="I71" s="4" t="s">
        <v>343</v>
      </c>
      <c r="J71" s="4" t="s">
        <v>134</v>
      </c>
      <c r="K71" s="5">
        <v>44561</v>
      </c>
      <c r="L71" s="5">
        <v>43252</v>
      </c>
      <c r="M71" s="4" t="s">
        <v>171</v>
      </c>
      <c r="N71" s="4" t="s">
        <v>172</v>
      </c>
      <c r="O71" s="4">
        <v>307.5</v>
      </c>
      <c r="P71" s="4">
        <v>2021</v>
      </c>
      <c r="Q71" s="4" t="s">
        <v>26</v>
      </c>
    </row>
    <row r="72" spans="1:17" ht="15" customHeight="1" x14ac:dyDescent="0.25">
      <c r="H72" s="2" t="s">
        <v>344</v>
      </c>
      <c r="I72" s="2" t="s">
        <v>345</v>
      </c>
      <c r="J72" s="2" t="s">
        <v>134</v>
      </c>
      <c r="K72" s="3">
        <v>44561</v>
      </c>
      <c r="L72" s="3">
        <v>43318</v>
      </c>
      <c r="M72" s="2" t="s">
        <v>171</v>
      </c>
      <c r="N72" s="2" t="s">
        <v>172</v>
      </c>
      <c r="O72" s="2">
        <v>150</v>
      </c>
      <c r="P72" s="2">
        <v>2021</v>
      </c>
      <c r="Q72" s="2" t="s">
        <v>26</v>
      </c>
    </row>
    <row r="73" spans="1:17" ht="15" customHeight="1" x14ac:dyDescent="0.25">
      <c r="H73" s="6" t="s">
        <v>346</v>
      </c>
      <c r="I73" s="6" t="s">
        <v>347</v>
      </c>
      <c r="J73" s="6" t="s">
        <v>241</v>
      </c>
      <c r="K73" s="7">
        <v>44742</v>
      </c>
      <c r="L73" s="7">
        <v>43227</v>
      </c>
      <c r="M73" s="6" t="s">
        <v>171</v>
      </c>
      <c r="N73" s="6" t="s">
        <v>172</v>
      </c>
      <c r="O73" s="6">
        <v>255.3</v>
      </c>
      <c r="P73" s="6">
        <v>2022</v>
      </c>
      <c r="Q73" s="6" t="s">
        <v>15</v>
      </c>
    </row>
  </sheetData>
  <pageMargins left="0.7" right="0.7" top="0.75" bottom="0.75" header="0.3" footer="0.3"/>
  <pageSetup paperSize="3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57"/>
  <sheetViews>
    <sheetView showGridLines="0" topLeftCell="A7" zoomScaleNormal="100" workbookViewId="0">
      <selection activeCell="G45" sqref="G45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22.42578125" bestFit="1" customWidth="1"/>
    <col min="9" max="9" width="22.28515625" bestFit="1" customWidth="1"/>
    <col min="10" max="10" width="11" bestFit="1" customWidth="1"/>
    <col min="11" max="11" width="14" bestFit="1" customWidth="1"/>
    <col min="12" max="12" width="14.28515625" bestFit="1" customWidth="1"/>
    <col min="13" max="13" width="5.4257812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H2" s="2" t="s">
        <v>48</v>
      </c>
      <c r="I2" s="2" t="s">
        <v>49</v>
      </c>
      <c r="J2" s="2" t="s">
        <v>50</v>
      </c>
      <c r="K2" s="3">
        <v>43678</v>
      </c>
      <c r="L2" s="3">
        <v>43495</v>
      </c>
      <c r="M2" s="2" t="s">
        <v>51</v>
      </c>
      <c r="N2" s="2" t="s">
        <v>52</v>
      </c>
      <c r="O2" s="2">
        <v>16.2</v>
      </c>
      <c r="P2" s="2">
        <v>2019</v>
      </c>
      <c r="Q2" s="2" t="s">
        <v>15</v>
      </c>
    </row>
    <row r="3" spans="1:46" ht="15" customHeight="1" x14ac:dyDescent="0.25">
      <c r="H3" s="4" t="s">
        <v>53</v>
      </c>
      <c r="I3" s="4" t="s">
        <v>54</v>
      </c>
      <c r="J3" s="4" t="s">
        <v>55</v>
      </c>
      <c r="K3" s="5">
        <v>43738</v>
      </c>
      <c r="L3" s="5">
        <v>43164</v>
      </c>
      <c r="M3" s="4" t="s">
        <v>51</v>
      </c>
      <c r="N3" s="4" t="s">
        <v>52</v>
      </c>
      <c r="O3" s="4">
        <v>250</v>
      </c>
      <c r="P3" s="4">
        <v>2019</v>
      </c>
      <c r="Q3" s="4" t="s">
        <v>15</v>
      </c>
    </row>
    <row r="4" spans="1:46" ht="15" customHeight="1" x14ac:dyDescent="0.25">
      <c r="H4" s="2" t="s">
        <v>56</v>
      </c>
      <c r="I4" s="2" t="s">
        <v>57</v>
      </c>
      <c r="J4" s="2" t="s">
        <v>58</v>
      </c>
      <c r="K4" s="3">
        <v>43788</v>
      </c>
      <c r="L4" s="3">
        <v>43299</v>
      </c>
      <c r="M4" s="2" t="s">
        <v>51</v>
      </c>
      <c r="N4" s="2" t="s">
        <v>52</v>
      </c>
      <c r="O4" s="2">
        <v>240.8</v>
      </c>
      <c r="P4" s="2">
        <v>2019</v>
      </c>
      <c r="Q4" s="2" t="s">
        <v>15</v>
      </c>
    </row>
    <row r="5" spans="1:46" ht="15" customHeight="1" x14ac:dyDescent="0.25">
      <c r="H5" s="4" t="s">
        <v>59</v>
      </c>
      <c r="I5" s="4" t="s">
        <v>60</v>
      </c>
      <c r="J5" s="4" t="s">
        <v>61</v>
      </c>
      <c r="K5" s="5">
        <v>43819</v>
      </c>
      <c r="L5" s="5">
        <v>43501</v>
      </c>
      <c r="M5" s="4" t="s">
        <v>51</v>
      </c>
      <c r="N5" s="4" t="s">
        <v>52</v>
      </c>
      <c r="O5" s="4">
        <v>100</v>
      </c>
      <c r="P5" s="4">
        <v>2019</v>
      </c>
      <c r="Q5" s="4" t="s">
        <v>15</v>
      </c>
    </row>
    <row r="6" spans="1:46" ht="15" customHeight="1" x14ac:dyDescent="0.25">
      <c r="H6" s="2" t="s">
        <v>62</v>
      </c>
      <c r="I6" s="2" t="s">
        <v>63</v>
      </c>
      <c r="J6" s="2" t="s">
        <v>64</v>
      </c>
      <c r="K6" s="3">
        <v>43830</v>
      </c>
      <c r="L6" s="3">
        <v>42235</v>
      </c>
      <c r="M6" s="2" t="s">
        <v>51</v>
      </c>
      <c r="N6" s="2" t="s">
        <v>52</v>
      </c>
      <c r="O6" s="2">
        <v>30</v>
      </c>
      <c r="P6" s="2">
        <v>2019</v>
      </c>
      <c r="Q6" s="2" t="s">
        <v>15</v>
      </c>
    </row>
    <row r="7" spans="1:46" ht="15" customHeight="1" x14ac:dyDescent="0.25">
      <c r="H7" s="4" t="s">
        <v>65</v>
      </c>
      <c r="I7" s="4" t="s">
        <v>66</v>
      </c>
      <c r="J7" s="4" t="s">
        <v>67</v>
      </c>
      <c r="K7" s="5">
        <v>43830</v>
      </c>
      <c r="L7" s="5">
        <v>43369</v>
      </c>
      <c r="M7" s="4" t="s">
        <v>51</v>
      </c>
      <c r="N7" s="4" t="s">
        <v>52</v>
      </c>
      <c r="O7" s="4">
        <v>400</v>
      </c>
      <c r="P7" s="4">
        <v>2019</v>
      </c>
      <c r="Q7" s="4" t="s">
        <v>15</v>
      </c>
    </row>
    <row r="8" spans="1:46" ht="15" customHeight="1" x14ac:dyDescent="0.25">
      <c r="H8" s="2" t="s">
        <v>68</v>
      </c>
      <c r="I8" s="2" t="s">
        <v>69</v>
      </c>
      <c r="J8" s="2" t="s">
        <v>70</v>
      </c>
      <c r="K8" s="3">
        <v>43830</v>
      </c>
      <c r="L8" s="3">
        <v>43455</v>
      </c>
      <c r="M8" s="2" t="s">
        <v>51</v>
      </c>
      <c r="N8" s="2" t="s">
        <v>52</v>
      </c>
      <c r="O8" s="2">
        <v>100</v>
      </c>
      <c r="P8" s="2">
        <v>2019</v>
      </c>
      <c r="Q8" s="2" t="s">
        <v>15</v>
      </c>
    </row>
    <row r="9" spans="1:46" ht="15" customHeight="1" x14ac:dyDescent="0.25">
      <c r="H9" s="4" t="s">
        <v>71</v>
      </c>
      <c r="I9" s="4" t="s">
        <v>72</v>
      </c>
      <c r="J9" s="4" t="s">
        <v>50</v>
      </c>
      <c r="K9" s="5">
        <v>43899</v>
      </c>
      <c r="L9" s="5">
        <v>43384</v>
      </c>
      <c r="M9" s="4" t="s">
        <v>51</v>
      </c>
      <c r="N9" s="4" t="s">
        <v>52</v>
      </c>
      <c r="O9" s="4">
        <v>180</v>
      </c>
      <c r="P9" s="4">
        <v>2020</v>
      </c>
      <c r="Q9" s="4" t="s">
        <v>15</v>
      </c>
    </row>
    <row r="10" spans="1:46" ht="15" customHeight="1" x14ac:dyDescent="0.25">
      <c r="H10" s="2" t="s">
        <v>73</v>
      </c>
      <c r="I10" s="2" t="s">
        <v>74</v>
      </c>
      <c r="J10" s="2" t="s">
        <v>75</v>
      </c>
      <c r="K10" s="3">
        <v>43982</v>
      </c>
      <c r="L10" s="3">
        <v>43384</v>
      </c>
      <c r="M10" s="2" t="s">
        <v>51</v>
      </c>
      <c r="N10" s="2" t="s">
        <v>52</v>
      </c>
      <c r="O10" s="2">
        <v>200</v>
      </c>
      <c r="P10" s="2">
        <v>2020</v>
      </c>
      <c r="Q10" s="2" t="s">
        <v>15</v>
      </c>
    </row>
    <row r="11" spans="1:46" ht="15" customHeight="1" x14ac:dyDescent="0.25">
      <c r="H11" s="4" t="s">
        <v>76</v>
      </c>
      <c r="I11" s="4" t="s">
        <v>77</v>
      </c>
      <c r="J11" s="4" t="s">
        <v>18</v>
      </c>
      <c r="K11" s="5">
        <v>43983</v>
      </c>
      <c r="L11" s="5">
        <v>43619</v>
      </c>
      <c r="M11" s="4" t="s">
        <v>51</v>
      </c>
      <c r="N11" s="4" t="s">
        <v>52</v>
      </c>
      <c r="O11" s="4">
        <v>121.9</v>
      </c>
      <c r="P11" s="4">
        <v>2020</v>
      </c>
      <c r="Q11" s="4" t="s">
        <v>26</v>
      </c>
    </row>
    <row r="12" spans="1:46" ht="15" customHeight="1" x14ac:dyDescent="0.25">
      <c r="H12" s="2" t="s">
        <v>78</v>
      </c>
      <c r="I12" s="2" t="s">
        <v>79</v>
      </c>
      <c r="J12" s="2" t="s">
        <v>80</v>
      </c>
      <c r="K12" s="3">
        <v>43983</v>
      </c>
      <c r="L12" s="3">
        <v>43358</v>
      </c>
      <c r="M12" s="2" t="s">
        <v>51</v>
      </c>
      <c r="N12" s="2" t="s">
        <v>52</v>
      </c>
      <c r="O12" s="2">
        <v>204.47</v>
      </c>
      <c r="P12" s="2">
        <v>2020</v>
      </c>
      <c r="Q12" s="2" t="s">
        <v>15</v>
      </c>
    </row>
    <row r="13" spans="1:46" ht="15" customHeight="1" x14ac:dyDescent="0.25">
      <c r="H13" s="4" t="s">
        <v>81</v>
      </c>
      <c r="I13" s="4" t="s">
        <v>82</v>
      </c>
      <c r="J13" s="4" t="s">
        <v>83</v>
      </c>
      <c r="K13" s="5">
        <v>43985</v>
      </c>
      <c r="L13" s="5">
        <v>43396</v>
      </c>
      <c r="M13" s="4" t="s">
        <v>51</v>
      </c>
      <c r="N13" s="4" t="s">
        <v>52</v>
      </c>
      <c r="O13" s="4">
        <v>152.5</v>
      </c>
      <c r="P13" s="4">
        <v>2020</v>
      </c>
      <c r="Q13" s="4" t="s">
        <v>15</v>
      </c>
    </row>
    <row r="14" spans="1:46" s="8" customFormat="1" ht="15" customHeight="1" x14ac:dyDescent="0.25">
      <c r="A14"/>
      <c r="B14"/>
      <c r="C14"/>
      <c r="D14"/>
      <c r="E14"/>
      <c r="F14"/>
      <c r="G14"/>
      <c r="H14" s="2" t="s">
        <v>84</v>
      </c>
      <c r="I14" s="2" t="s">
        <v>85</v>
      </c>
      <c r="J14" s="2" t="s">
        <v>86</v>
      </c>
      <c r="K14" s="3">
        <v>44006</v>
      </c>
      <c r="L14" s="3">
        <v>43399</v>
      </c>
      <c r="M14" s="2" t="s">
        <v>51</v>
      </c>
      <c r="N14" s="2" t="s">
        <v>52</v>
      </c>
      <c r="O14" s="2">
        <v>206</v>
      </c>
      <c r="P14" s="2">
        <v>2020</v>
      </c>
      <c r="Q14" s="2" t="s">
        <v>15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 s="4" t="s">
        <v>87</v>
      </c>
      <c r="I15" s="4" t="s">
        <v>88</v>
      </c>
      <c r="J15" s="4" t="s">
        <v>89</v>
      </c>
      <c r="K15" s="5">
        <v>44011</v>
      </c>
      <c r="L15" s="5">
        <v>43328</v>
      </c>
      <c r="M15" s="4" t="s">
        <v>51</v>
      </c>
      <c r="N15" s="4" t="s">
        <v>52</v>
      </c>
      <c r="O15" s="4">
        <v>226.73</v>
      </c>
      <c r="P15" s="4">
        <v>2020</v>
      </c>
      <c r="Q15" s="4" t="s">
        <v>15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 s="2" t="s">
        <v>90</v>
      </c>
      <c r="I16" s="2" t="s">
        <v>91</v>
      </c>
      <c r="J16" s="2" t="s">
        <v>70</v>
      </c>
      <c r="K16" s="3">
        <v>44012</v>
      </c>
      <c r="L16" s="3">
        <v>43210</v>
      </c>
      <c r="M16" s="2" t="s">
        <v>51</v>
      </c>
      <c r="N16" s="2" t="s">
        <v>52</v>
      </c>
      <c r="O16" s="2">
        <v>300</v>
      </c>
      <c r="P16" s="2">
        <v>2020</v>
      </c>
      <c r="Q16" s="2" t="s">
        <v>15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 s="4" t="s">
        <v>92</v>
      </c>
      <c r="I17" s="4" t="s">
        <v>93</v>
      </c>
      <c r="J17" s="4" t="s">
        <v>94</v>
      </c>
      <c r="K17" s="5">
        <v>44013</v>
      </c>
      <c r="L17" s="5">
        <v>43648</v>
      </c>
      <c r="M17" s="4" t="s">
        <v>51</v>
      </c>
      <c r="N17" s="4" t="s">
        <v>52</v>
      </c>
      <c r="O17" s="4">
        <v>198.55</v>
      </c>
      <c r="P17" s="4">
        <v>2020</v>
      </c>
      <c r="Q17" s="4" t="s">
        <v>26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 s="2" t="s">
        <v>95</v>
      </c>
      <c r="I18" s="2" t="s">
        <v>96</v>
      </c>
      <c r="J18" s="2" t="s">
        <v>67</v>
      </c>
      <c r="K18" s="3">
        <v>44075</v>
      </c>
      <c r="L18" s="3">
        <v>42342</v>
      </c>
      <c r="M18" s="2" t="s">
        <v>51</v>
      </c>
      <c r="N18" s="2" t="s">
        <v>52</v>
      </c>
      <c r="O18" s="2">
        <v>104.56</v>
      </c>
      <c r="P18" s="2">
        <v>2020</v>
      </c>
      <c r="Q18" s="2" t="s">
        <v>15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 s="4" t="s">
        <v>97</v>
      </c>
      <c r="I19" s="4" t="s">
        <v>98</v>
      </c>
      <c r="J19" s="4" t="s">
        <v>99</v>
      </c>
      <c r="K19" s="5">
        <v>44104</v>
      </c>
      <c r="L19" s="5">
        <v>43490</v>
      </c>
      <c r="M19" s="4" t="s">
        <v>51</v>
      </c>
      <c r="N19" s="4" t="s">
        <v>52</v>
      </c>
      <c r="O19" s="4">
        <v>200</v>
      </c>
      <c r="P19" s="4">
        <v>2020</v>
      </c>
      <c r="Q19" s="4" t="s">
        <v>26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 s="2" t="s">
        <v>100</v>
      </c>
      <c r="I20" s="2" t="s">
        <v>101</v>
      </c>
      <c r="J20" s="2" t="s">
        <v>102</v>
      </c>
      <c r="K20" s="3">
        <v>44126</v>
      </c>
      <c r="L20" s="3">
        <v>43410</v>
      </c>
      <c r="M20" s="2" t="s">
        <v>51</v>
      </c>
      <c r="N20" s="2" t="s">
        <v>52</v>
      </c>
      <c r="O20" s="2">
        <v>150</v>
      </c>
      <c r="P20" s="2">
        <v>2020</v>
      </c>
      <c r="Q20" s="2" t="s">
        <v>15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 s="4" t="s">
        <v>103</v>
      </c>
      <c r="I21" s="4" t="s">
        <v>104</v>
      </c>
      <c r="J21" s="4" t="s">
        <v>105</v>
      </c>
      <c r="K21" s="5">
        <v>44166</v>
      </c>
      <c r="L21" s="5">
        <v>43553</v>
      </c>
      <c r="M21" s="4" t="s">
        <v>51</v>
      </c>
      <c r="N21" s="4" t="s">
        <v>52</v>
      </c>
      <c r="O21" s="4">
        <v>146</v>
      </c>
      <c r="P21" s="4">
        <v>2020</v>
      </c>
      <c r="Q21" s="4" t="s">
        <v>26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 s="2" t="s">
        <v>106</v>
      </c>
      <c r="I22" s="2" t="s">
        <v>107</v>
      </c>
      <c r="J22" s="2" t="s">
        <v>99</v>
      </c>
      <c r="K22" s="3">
        <v>44166</v>
      </c>
      <c r="L22" s="3">
        <v>43399</v>
      </c>
      <c r="M22" s="2" t="s">
        <v>51</v>
      </c>
      <c r="N22" s="2" t="s">
        <v>52</v>
      </c>
      <c r="O22" s="2">
        <v>255.12</v>
      </c>
      <c r="P22" s="2">
        <v>2020</v>
      </c>
      <c r="Q22" s="2" t="s">
        <v>15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 s="4" t="s">
        <v>108</v>
      </c>
      <c r="I23" s="4" t="s">
        <v>109</v>
      </c>
      <c r="J23" s="4" t="s">
        <v>110</v>
      </c>
      <c r="K23" s="5">
        <v>44183</v>
      </c>
      <c r="L23" s="5">
        <v>43585</v>
      </c>
      <c r="M23" s="4" t="s">
        <v>51</v>
      </c>
      <c r="N23" s="4" t="s">
        <v>52</v>
      </c>
      <c r="O23" s="4">
        <v>20</v>
      </c>
      <c r="P23" s="4">
        <v>2020</v>
      </c>
      <c r="Q23" s="4" t="s">
        <v>26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 s="2" t="s">
        <v>111</v>
      </c>
      <c r="I24" s="2" t="s">
        <v>112</v>
      </c>
      <c r="J24" s="2" t="s">
        <v>113</v>
      </c>
      <c r="K24" s="3">
        <v>44196</v>
      </c>
      <c r="L24" s="3">
        <v>42899</v>
      </c>
      <c r="M24" s="2" t="s">
        <v>51</v>
      </c>
      <c r="N24" s="2" t="s">
        <v>52</v>
      </c>
      <c r="O24" s="2">
        <v>144</v>
      </c>
      <c r="P24" s="2">
        <v>2020</v>
      </c>
      <c r="Q24" s="2" t="s">
        <v>26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 s="4" t="s">
        <v>114</v>
      </c>
      <c r="I25" s="4" t="s">
        <v>115</v>
      </c>
      <c r="J25" s="4" t="s">
        <v>116</v>
      </c>
      <c r="K25" s="5">
        <v>44196</v>
      </c>
      <c r="L25" s="5">
        <v>43621</v>
      </c>
      <c r="M25" s="4" t="s">
        <v>51</v>
      </c>
      <c r="N25" s="4" t="s">
        <v>52</v>
      </c>
      <c r="O25" s="4">
        <v>201.53</v>
      </c>
      <c r="P25" s="4">
        <v>2020</v>
      </c>
      <c r="Q25" s="4" t="s">
        <v>15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 s="2" t="s">
        <v>117</v>
      </c>
      <c r="I26" s="2" t="s">
        <v>118</v>
      </c>
      <c r="J26" s="2" t="s">
        <v>119</v>
      </c>
      <c r="K26" s="3">
        <v>44196</v>
      </c>
      <c r="L26" s="3">
        <v>43600</v>
      </c>
      <c r="M26" s="2" t="s">
        <v>51</v>
      </c>
      <c r="N26" s="2" t="s">
        <v>52</v>
      </c>
      <c r="O26" s="2">
        <v>60</v>
      </c>
      <c r="P26" s="2">
        <v>2020</v>
      </c>
      <c r="Q26" s="2" t="s">
        <v>26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 s="4" t="s">
        <v>120</v>
      </c>
      <c r="I27" s="4" t="s">
        <v>121</v>
      </c>
      <c r="J27" s="4" t="s">
        <v>122</v>
      </c>
      <c r="K27" s="5">
        <v>44287</v>
      </c>
      <c r="L27" s="5">
        <v>43706</v>
      </c>
      <c r="M27" s="4" t="s">
        <v>51</v>
      </c>
      <c r="N27" s="4" t="s">
        <v>52</v>
      </c>
      <c r="O27" s="4">
        <v>200</v>
      </c>
      <c r="P27" s="4">
        <v>2021</v>
      </c>
      <c r="Q27" s="4" t="s">
        <v>26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 s="2" t="s">
        <v>123</v>
      </c>
      <c r="I28" s="2" t="s">
        <v>124</v>
      </c>
      <c r="J28" s="2" t="s">
        <v>122</v>
      </c>
      <c r="K28" s="3">
        <v>44287</v>
      </c>
      <c r="L28" s="3">
        <v>43658</v>
      </c>
      <c r="M28" s="2" t="s">
        <v>51</v>
      </c>
      <c r="N28" s="2" t="s">
        <v>52</v>
      </c>
      <c r="O28" s="2">
        <v>178</v>
      </c>
      <c r="P28" s="2">
        <v>2021</v>
      </c>
      <c r="Q28" s="2" t="s">
        <v>15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 s="4" t="s">
        <v>125</v>
      </c>
      <c r="I29" s="4" t="s">
        <v>126</v>
      </c>
      <c r="J29" s="4" t="s">
        <v>127</v>
      </c>
      <c r="K29" s="5">
        <v>44317</v>
      </c>
      <c r="L29" s="5">
        <v>43469</v>
      </c>
      <c r="M29" s="4" t="s">
        <v>51</v>
      </c>
      <c r="N29" s="4" t="s">
        <v>52</v>
      </c>
      <c r="O29" s="4">
        <v>150</v>
      </c>
      <c r="P29" s="4">
        <v>2021</v>
      </c>
      <c r="Q29" s="4" t="s">
        <v>26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 s="2" t="s">
        <v>128</v>
      </c>
      <c r="I30" s="2" t="s">
        <v>129</v>
      </c>
      <c r="J30" s="2" t="s">
        <v>70</v>
      </c>
      <c r="K30" s="3">
        <v>44331</v>
      </c>
      <c r="L30" s="3">
        <v>43697</v>
      </c>
      <c r="M30" s="2" t="s">
        <v>51</v>
      </c>
      <c r="N30" s="2" t="s">
        <v>52</v>
      </c>
      <c r="O30" s="2">
        <v>205</v>
      </c>
      <c r="P30" s="2">
        <v>2021</v>
      </c>
      <c r="Q30" s="2" t="s">
        <v>26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 s="4" t="s">
        <v>130</v>
      </c>
      <c r="I31" s="4" t="s">
        <v>131</v>
      </c>
      <c r="J31" s="4" t="s">
        <v>89</v>
      </c>
      <c r="K31" s="5">
        <v>44331</v>
      </c>
      <c r="L31" s="5">
        <v>43462</v>
      </c>
      <c r="M31" s="4" t="s">
        <v>51</v>
      </c>
      <c r="N31" s="4" t="s">
        <v>52</v>
      </c>
      <c r="O31" s="4">
        <v>313.2</v>
      </c>
      <c r="P31" s="4">
        <v>2021</v>
      </c>
      <c r="Q31" s="4" t="s">
        <v>26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 s="2" t="s">
        <v>132</v>
      </c>
      <c r="I32" s="2" t="s">
        <v>133</v>
      </c>
      <c r="J32" s="2" t="s">
        <v>134</v>
      </c>
      <c r="K32" s="3">
        <v>44347</v>
      </c>
      <c r="L32" s="3">
        <v>43230</v>
      </c>
      <c r="M32" s="2" t="s">
        <v>51</v>
      </c>
      <c r="N32" s="2" t="s">
        <v>52</v>
      </c>
      <c r="O32" s="2">
        <v>201</v>
      </c>
      <c r="P32" s="2">
        <v>2021</v>
      </c>
      <c r="Q32" s="2" t="s">
        <v>15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 s="4" t="s">
        <v>135</v>
      </c>
      <c r="I33" s="4" t="s">
        <v>136</v>
      </c>
      <c r="J33" s="4" t="s">
        <v>83</v>
      </c>
      <c r="K33" s="5">
        <v>44347</v>
      </c>
      <c r="L33" s="5">
        <v>43332</v>
      </c>
      <c r="M33" s="4" t="s">
        <v>51</v>
      </c>
      <c r="N33" s="4" t="s">
        <v>52</v>
      </c>
      <c r="O33" s="4">
        <v>202.59</v>
      </c>
      <c r="P33" s="4">
        <v>2021</v>
      </c>
      <c r="Q33" s="4" t="s">
        <v>26</v>
      </c>
    </row>
    <row r="34" spans="1:17" s="9" customFormat="1" ht="15" customHeight="1" x14ac:dyDescent="0.25">
      <c r="A34"/>
      <c r="B34"/>
      <c r="C34"/>
      <c r="D34"/>
      <c r="E34"/>
      <c r="F34"/>
      <c r="G34"/>
      <c r="H34" s="2" t="s">
        <v>137</v>
      </c>
      <c r="I34" s="2" t="s">
        <v>138</v>
      </c>
      <c r="J34" s="2" t="s">
        <v>139</v>
      </c>
      <c r="K34" s="3">
        <v>44347</v>
      </c>
      <c r="L34" s="3">
        <v>43646</v>
      </c>
      <c r="M34" s="2" t="s">
        <v>51</v>
      </c>
      <c r="N34" s="2" t="s">
        <v>52</v>
      </c>
      <c r="O34" s="2">
        <v>240</v>
      </c>
      <c r="P34" s="2">
        <v>2021</v>
      </c>
      <c r="Q34" s="2" t="s">
        <v>26</v>
      </c>
    </row>
    <row r="35" spans="1:17" s="9" customFormat="1" ht="15" customHeight="1" x14ac:dyDescent="0.25">
      <c r="A35"/>
      <c r="B35"/>
      <c r="C35"/>
      <c r="D35"/>
      <c r="E35"/>
      <c r="F35"/>
      <c r="G35"/>
      <c r="H35" s="4" t="s">
        <v>140</v>
      </c>
      <c r="I35" s="4" t="s">
        <v>141</v>
      </c>
      <c r="J35" s="4" t="s">
        <v>83</v>
      </c>
      <c r="K35" s="5">
        <v>44347</v>
      </c>
      <c r="L35" s="5">
        <v>43332</v>
      </c>
      <c r="M35" s="4" t="s">
        <v>51</v>
      </c>
      <c r="N35" s="4" t="s">
        <v>52</v>
      </c>
      <c r="O35" s="4">
        <v>202.99</v>
      </c>
      <c r="P35" s="4">
        <v>2021</v>
      </c>
      <c r="Q35" s="4" t="s">
        <v>26</v>
      </c>
    </row>
    <row r="36" spans="1:17" s="9" customFormat="1" ht="15" customHeight="1" x14ac:dyDescent="0.25">
      <c r="A36"/>
      <c r="B36"/>
      <c r="C36"/>
      <c r="D36"/>
      <c r="E36"/>
      <c r="F36"/>
      <c r="G36"/>
      <c r="H36" s="2" t="s">
        <v>142</v>
      </c>
      <c r="I36" s="2" t="s">
        <v>143</v>
      </c>
      <c r="J36" s="2" t="s">
        <v>144</v>
      </c>
      <c r="K36" s="3">
        <v>44348</v>
      </c>
      <c r="L36" s="3">
        <v>43644</v>
      </c>
      <c r="M36" s="2" t="s">
        <v>51</v>
      </c>
      <c r="N36" s="2" t="s">
        <v>52</v>
      </c>
      <c r="O36" s="2">
        <v>252.2</v>
      </c>
      <c r="P36" s="2">
        <v>2021</v>
      </c>
      <c r="Q36" s="2" t="s">
        <v>26</v>
      </c>
    </row>
    <row r="37" spans="1:17" s="9" customFormat="1" ht="15" customHeight="1" x14ac:dyDescent="0.25">
      <c r="A37"/>
      <c r="B37"/>
      <c r="C37"/>
      <c r="D37"/>
      <c r="E37"/>
      <c r="F37"/>
      <c r="G37"/>
      <c r="H37" s="4" t="s">
        <v>145</v>
      </c>
      <c r="I37" s="4" t="s">
        <v>146</v>
      </c>
      <c r="J37" s="4" t="s">
        <v>147</v>
      </c>
      <c r="K37" s="5">
        <v>44348</v>
      </c>
      <c r="L37" s="5">
        <v>43636</v>
      </c>
      <c r="M37" s="4" t="s">
        <v>51</v>
      </c>
      <c r="N37" s="4" t="s">
        <v>52</v>
      </c>
      <c r="O37" s="4">
        <v>125</v>
      </c>
      <c r="P37" s="4">
        <v>2021</v>
      </c>
      <c r="Q37" s="4" t="s">
        <v>15</v>
      </c>
    </row>
    <row r="38" spans="1:17" s="9" customFormat="1" ht="15" customHeight="1" x14ac:dyDescent="0.25">
      <c r="A38"/>
      <c r="B38"/>
      <c r="C38"/>
      <c r="D38"/>
      <c r="E38"/>
      <c r="F38"/>
      <c r="G38"/>
      <c r="H38" s="2" t="s">
        <v>148</v>
      </c>
      <c r="I38" s="2" t="s">
        <v>149</v>
      </c>
      <c r="J38" s="2" t="s">
        <v>150</v>
      </c>
      <c r="K38" s="3">
        <v>44348</v>
      </c>
      <c r="L38" s="3">
        <v>43552</v>
      </c>
      <c r="M38" s="2" t="s">
        <v>51</v>
      </c>
      <c r="N38" s="2" t="s">
        <v>52</v>
      </c>
      <c r="O38" s="2">
        <v>250</v>
      </c>
      <c r="P38" s="2">
        <v>2021</v>
      </c>
      <c r="Q38" s="2" t="s">
        <v>26</v>
      </c>
    </row>
    <row r="39" spans="1:17" s="9" customFormat="1" ht="15" customHeight="1" x14ac:dyDescent="0.25">
      <c r="A39"/>
      <c r="B39"/>
      <c r="C39"/>
      <c r="D39"/>
      <c r="E39"/>
      <c r="F39"/>
      <c r="G39"/>
      <c r="H39" s="4" t="s">
        <v>151</v>
      </c>
      <c r="I39" s="4" t="s">
        <v>152</v>
      </c>
      <c r="J39" s="4" t="s">
        <v>99</v>
      </c>
      <c r="K39" s="5">
        <v>44348</v>
      </c>
      <c r="L39" s="5">
        <v>43551</v>
      </c>
      <c r="M39" s="4" t="s">
        <v>51</v>
      </c>
      <c r="N39" s="4" t="s">
        <v>52</v>
      </c>
      <c r="O39" s="4">
        <v>256.25</v>
      </c>
      <c r="P39" s="4">
        <v>2021</v>
      </c>
      <c r="Q39" s="4" t="s">
        <v>15</v>
      </c>
    </row>
    <row r="40" spans="1:17" s="9" customFormat="1" ht="15" customHeight="1" x14ac:dyDescent="0.25">
      <c r="A40"/>
      <c r="B40"/>
      <c r="C40"/>
      <c r="D40"/>
      <c r="E40"/>
      <c r="F40"/>
      <c r="G40"/>
      <c r="H40" s="2" t="s">
        <v>153</v>
      </c>
      <c r="I40" s="2" t="s">
        <v>154</v>
      </c>
      <c r="J40" s="2" t="s">
        <v>58</v>
      </c>
      <c r="K40" s="3">
        <v>44368</v>
      </c>
      <c r="L40" s="3">
        <v>43517</v>
      </c>
      <c r="M40" s="2" t="s">
        <v>51</v>
      </c>
      <c r="N40" s="2" t="s">
        <v>52</v>
      </c>
      <c r="O40" s="2">
        <v>517.35</v>
      </c>
      <c r="P40" s="2">
        <v>2021</v>
      </c>
      <c r="Q40" s="2" t="s">
        <v>15</v>
      </c>
    </row>
    <row r="41" spans="1:17" s="9" customFormat="1" ht="15" customHeight="1" x14ac:dyDescent="0.25">
      <c r="A41"/>
      <c r="B41"/>
      <c r="C41"/>
      <c r="D41"/>
      <c r="E41"/>
      <c r="F41"/>
      <c r="G41"/>
      <c r="H41" s="4" t="s">
        <v>155</v>
      </c>
      <c r="I41" s="4" t="s">
        <v>156</v>
      </c>
      <c r="J41" s="4" t="s">
        <v>99</v>
      </c>
      <c r="K41" s="5">
        <v>44377</v>
      </c>
      <c r="L41" s="5">
        <v>43591</v>
      </c>
      <c r="M41" s="4" t="s">
        <v>51</v>
      </c>
      <c r="N41" s="4" t="s">
        <v>52</v>
      </c>
      <c r="O41" s="4">
        <v>222</v>
      </c>
      <c r="P41" s="4">
        <v>2021</v>
      </c>
      <c r="Q41" s="4" t="s">
        <v>15</v>
      </c>
    </row>
    <row r="42" spans="1:17" s="9" customFormat="1" ht="15" customHeight="1" x14ac:dyDescent="0.25">
      <c r="A42"/>
      <c r="B42"/>
      <c r="C42"/>
      <c r="D42"/>
      <c r="E42"/>
      <c r="F42"/>
      <c r="G42"/>
      <c r="H42" s="2" t="s">
        <v>157</v>
      </c>
      <c r="I42" s="2" t="s">
        <v>158</v>
      </c>
      <c r="J42" s="2" t="s">
        <v>99</v>
      </c>
      <c r="K42" s="3">
        <v>44377</v>
      </c>
      <c r="L42" s="3">
        <v>43591</v>
      </c>
      <c r="M42" s="2" t="s">
        <v>51</v>
      </c>
      <c r="N42" s="2" t="s">
        <v>52</v>
      </c>
      <c r="O42" s="2">
        <v>28</v>
      </c>
      <c r="P42" s="2">
        <v>2021</v>
      </c>
      <c r="Q42" s="2" t="s">
        <v>15</v>
      </c>
    </row>
    <row r="43" spans="1:17" s="9" customFormat="1" ht="15" customHeight="1" x14ac:dyDescent="0.25">
      <c r="A43"/>
      <c r="B43"/>
      <c r="C43"/>
      <c r="D43"/>
      <c r="E43"/>
      <c r="F43"/>
      <c r="G43"/>
      <c r="H43" s="4" t="s">
        <v>159</v>
      </c>
      <c r="I43" s="4" t="s">
        <v>160</v>
      </c>
      <c r="J43" s="4" t="s">
        <v>99</v>
      </c>
      <c r="K43" s="5">
        <v>44377</v>
      </c>
      <c r="L43" s="5">
        <v>43591</v>
      </c>
      <c r="M43" s="4" t="s">
        <v>51</v>
      </c>
      <c r="N43" s="4" t="s">
        <v>52</v>
      </c>
      <c r="O43" s="4">
        <v>250</v>
      </c>
      <c r="P43" s="4">
        <v>2021</v>
      </c>
      <c r="Q43" s="4" t="s">
        <v>15</v>
      </c>
    </row>
    <row r="44" spans="1:17" s="9" customFormat="1" ht="15" customHeight="1" x14ac:dyDescent="0.25">
      <c r="A44"/>
      <c r="B44"/>
      <c r="C44"/>
      <c r="D44"/>
      <c r="E44"/>
      <c r="F44"/>
      <c r="G44"/>
      <c r="H44" s="2" t="s">
        <v>161</v>
      </c>
      <c r="I44" s="2" t="s">
        <v>162</v>
      </c>
      <c r="J44" s="2" t="s">
        <v>163</v>
      </c>
      <c r="K44" s="3">
        <v>44377</v>
      </c>
      <c r="L44" s="3">
        <v>43251</v>
      </c>
      <c r="M44" s="2" t="s">
        <v>51</v>
      </c>
      <c r="N44" s="2" t="s">
        <v>52</v>
      </c>
      <c r="O44" s="2">
        <v>187.2</v>
      </c>
      <c r="P44" s="2">
        <v>2021</v>
      </c>
      <c r="Q44" s="2" t="s">
        <v>26</v>
      </c>
    </row>
    <row r="45" spans="1:17" s="9" customFormat="1" ht="15" customHeight="1" x14ac:dyDescent="0.25">
      <c r="A45" s="10" t="s">
        <v>8</v>
      </c>
      <c r="B45" s="10" t="s">
        <v>29</v>
      </c>
      <c r="C45" s="10" t="s">
        <v>30</v>
      </c>
      <c r="D45" s="10" t="s">
        <v>31</v>
      </c>
      <c r="E45" s="10" t="s">
        <v>32</v>
      </c>
      <c r="F45" s="10" t="s">
        <v>33</v>
      </c>
      <c r="G45"/>
      <c r="H45" s="4" t="s">
        <v>164</v>
      </c>
      <c r="I45" s="4" t="s">
        <v>165</v>
      </c>
      <c r="J45" s="4" t="s">
        <v>163</v>
      </c>
      <c r="K45" s="5">
        <v>44377</v>
      </c>
      <c r="L45" s="5">
        <v>43500</v>
      </c>
      <c r="M45" s="4" t="s">
        <v>51</v>
      </c>
      <c r="N45" s="4" t="s">
        <v>52</v>
      </c>
      <c r="O45" s="4">
        <v>270</v>
      </c>
      <c r="P45" s="4">
        <v>2021</v>
      </c>
      <c r="Q45" s="4" t="s">
        <v>26</v>
      </c>
    </row>
    <row r="46" spans="1:17" s="9" customFormat="1" ht="15" customHeight="1" x14ac:dyDescent="0.25">
      <c r="A46">
        <v>2010</v>
      </c>
      <c r="B46" s="11">
        <f>SUM($C$46:$F$46)</f>
        <v>15</v>
      </c>
      <c r="C46" s="11">
        <v>15</v>
      </c>
      <c r="D46" s="11">
        <v>0</v>
      </c>
      <c r="E46" s="11">
        <v>0</v>
      </c>
      <c r="F46" s="11">
        <v>0</v>
      </c>
      <c r="G46"/>
      <c r="H46" s="12" t="s">
        <v>166</v>
      </c>
      <c r="I46" s="12" t="s">
        <v>167</v>
      </c>
      <c r="J46" s="12" t="s">
        <v>122</v>
      </c>
      <c r="K46" s="13">
        <v>44561</v>
      </c>
      <c r="L46" s="13">
        <v>43658</v>
      </c>
      <c r="M46" s="12" t="s">
        <v>51</v>
      </c>
      <c r="N46" s="12" t="s">
        <v>52</v>
      </c>
      <c r="O46" s="12">
        <v>204.09</v>
      </c>
      <c r="P46" s="12">
        <v>2021</v>
      </c>
      <c r="Q46" s="12" t="s">
        <v>15</v>
      </c>
    </row>
    <row r="47" spans="1:17" s="9" customFormat="1" ht="15" customHeight="1" x14ac:dyDescent="0.25">
      <c r="A47">
        <v>2011</v>
      </c>
      <c r="B47" s="11">
        <f>SUM($C$47:$F$47)</f>
        <v>42</v>
      </c>
      <c r="C47" s="11">
        <v>42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2012</v>
      </c>
      <c r="B48" s="11">
        <f>SUM($C$48:$F$48)</f>
        <v>82</v>
      </c>
      <c r="C48" s="11">
        <v>82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2013</v>
      </c>
      <c r="B49" s="11">
        <f>SUM($C$49:$F$49)</f>
        <v>121</v>
      </c>
      <c r="C49" s="11">
        <v>121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2014</v>
      </c>
      <c r="B50" s="11">
        <f>SUM($C$50:$F$50)</f>
        <v>193</v>
      </c>
      <c r="C50" s="11">
        <v>193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2015</v>
      </c>
      <c r="B51" s="11">
        <f>SUM($C$51:$F$51)</f>
        <v>287.7</v>
      </c>
      <c r="C51" s="11">
        <v>287.7</v>
      </c>
      <c r="D51" s="11">
        <v>0</v>
      </c>
      <c r="E51" s="11">
        <v>0</v>
      </c>
      <c r="F51" s="11">
        <v>0</v>
      </c>
    </row>
    <row r="52" spans="1:17" ht="15" customHeight="1" x14ac:dyDescent="0.25">
      <c r="A52">
        <v>2016</v>
      </c>
      <c r="B52" s="11">
        <f>SUM($C$52:$F$52)</f>
        <v>566.4</v>
      </c>
      <c r="C52" s="11">
        <v>566.4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2017</v>
      </c>
      <c r="B53" s="11">
        <f>SUM($C$53:$F$53)</f>
        <v>1068.7</v>
      </c>
      <c r="C53" s="11">
        <v>1068.7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2018</v>
      </c>
      <c r="B54" s="11">
        <f>SUM($C$54:$F$54)</f>
        <v>1857.7</v>
      </c>
      <c r="C54" s="11">
        <v>1857.7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2019</v>
      </c>
      <c r="B55" s="11">
        <f>SUM($C$55:$F$55)</f>
        <v>3014.6800000000003</v>
      </c>
      <c r="C55" s="11">
        <v>1877.68</v>
      </c>
      <c r="D55" s="11">
        <v>1137</v>
      </c>
      <c r="E55" s="11">
        <v>0</v>
      </c>
      <c r="F55" s="11">
        <v>0</v>
      </c>
    </row>
    <row r="56" spans="1:17" ht="15" customHeight="1" x14ac:dyDescent="0.25">
      <c r="A56">
        <v>2020</v>
      </c>
      <c r="B56" s="11">
        <f>SUM($C$56:$F$56)</f>
        <v>6086.04</v>
      </c>
      <c r="C56" s="11">
        <v>1877.68</v>
      </c>
      <c r="D56" s="11">
        <v>3317.9100000000003</v>
      </c>
      <c r="E56" s="11">
        <v>890.45</v>
      </c>
      <c r="F56" s="11">
        <v>0</v>
      </c>
    </row>
    <row r="57" spans="1:17" ht="15" customHeight="1" x14ac:dyDescent="0.25">
      <c r="A57">
        <v>2021</v>
      </c>
      <c r="B57" s="11">
        <f>SUM($C$57:$F$57)</f>
        <v>10540.91</v>
      </c>
      <c r="C57" s="11">
        <v>1877.68</v>
      </c>
      <c r="D57" s="11">
        <v>5299.6</v>
      </c>
      <c r="E57" s="11">
        <v>3363.6299999999992</v>
      </c>
      <c r="F5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61"/>
  <sheetViews>
    <sheetView showGridLines="0" topLeftCell="A16" zoomScaleNormal="100" workbookViewId="0">
      <selection activeCell="I47" sqref="I47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17.5703125" bestFit="1" customWidth="1"/>
    <col min="10" max="10" width="7.2851562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 s="10" t="s">
        <v>8</v>
      </c>
      <c r="B49" s="10" t="s">
        <v>29</v>
      </c>
      <c r="C49" s="10" t="s">
        <v>30</v>
      </c>
      <c r="D49" s="10" t="s">
        <v>31</v>
      </c>
      <c r="E49" s="10" t="s">
        <v>32</v>
      </c>
      <c r="F49" s="10" t="s">
        <v>33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2012</v>
      </c>
      <c r="B50" s="11">
        <f>SUM($C$50:$F$50)</f>
        <v>36</v>
      </c>
      <c r="C50" s="11">
        <v>36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s="9" customFormat="1" ht="15" customHeight="1" x14ac:dyDescent="0.25">
      <c r="A51">
        <v>2013</v>
      </c>
      <c r="B51" s="11">
        <f>SUM($C$51:$F$51)</f>
        <v>36</v>
      </c>
      <c r="C51" s="11">
        <v>36</v>
      </c>
      <c r="D51" s="11">
        <v>0</v>
      </c>
      <c r="E51" s="11">
        <v>0</v>
      </c>
      <c r="F51" s="11">
        <v>0</v>
      </c>
      <c r="G51"/>
      <c r="H51"/>
      <c r="I51"/>
      <c r="J51"/>
      <c r="K51"/>
      <c r="L51"/>
      <c r="M51"/>
      <c r="N51"/>
      <c r="O51"/>
      <c r="P51"/>
      <c r="Q51"/>
    </row>
    <row r="52" spans="1:17" s="9" customFormat="1" ht="15" customHeight="1" x14ac:dyDescent="0.25">
      <c r="A52">
        <v>2014</v>
      </c>
      <c r="B52" s="11">
        <f>SUM($C$52:$F$52)</f>
        <v>36</v>
      </c>
      <c r="C52" s="11">
        <v>36</v>
      </c>
      <c r="D52" s="11">
        <v>0</v>
      </c>
      <c r="E52" s="11">
        <v>0</v>
      </c>
      <c r="F52" s="11">
        <v>0</v>
      </c>
      <c r="G52"/>
      <c r="H52"/>
      <c r="I52"/>
      <c r="J52"/>
      <c r="K52"/>
      <c r="L52"/>
      <c r="M52"/>
      <c r="N52"/>
      <c r="O52"/>
      <c r="P52"/>
      <c r="Q52"/>
    </row>
    <row r="53" spans="1:17" s="9" customFormat="1" ht="15" customHeight="1" x14ac:dyDescent="0.25">
      <c r="A53">
        <v>2015</v>
      </c>
      <c r="B53" s="11">
        <f>SUM($C$53:$F$53)</f>
        <v>36</v>
      </c>
      <c r="C53" s="11">
        <v>36</v>
      </c>
      <c r="D53" s="11">
        <v>0</v>
      </c>
      <c r="E53" s="11">
        <v>0</v>
      </c>
      <c r="F53" s="11">
        <v>0</v>
      </c>
      <c r="G53"/>
      <c r="H53"/>
      <c r="I53"/>
      <c r="J53"/>
      <c r="K53"/>
      <c r="L53"/>
      <c r="M53"/>
      <c r="N53"/>
      <c r="O53"/>
      <c r="P53"/>
      <c r="Q53"/>
    </row>
    <row r="54" spans="1:17" s="9" customFormat="1" ht="15" customHeight="1" x14ac:dyDescent="0.25">
      <c r="A54">
        <v>2016</v>
      </c>
      <c r="B54" s="11">
        <f>SUM($C$54:$F$54)</f>
        <v>37</v>
      </c>
      <c r="C54" s="11">
        <v>37</v>
      </c>
      <c r="D54" s="11">
        <v>0</v>
      </c>
      <c r="E54" s="11">
        <v>0</v>
      </c>
      <c r="F54" s="11">
        <v>0</v>
      </c>
      <c r="G54"/>
      <c r="H54"/>
      <c r="I54"/>
      <c r="J54"/>
      <c r="K54"/>
      <c r="L54"/>
      <c r="M54"/>
      <c r="N54"/>
      <c r="O54"/>
      <c r="P54"/>
      <c r="Q54"/>
    </row>
    <row r="55" spans="1:17" s="9" customFormat="1" ht="15" customHeight="1" x14ac:dyDescent="0.25">
      <c r="A55">
        <v>2017</v>
      </c>
      <c r="B55" s="11">
        <f>SUM($C$55:$F$55)</f>
        <v>69</v>
      </c>
      <c r="C55" s="11">
        <v>69</v>
      </c>
      <c r="D55" s="11">
        <v>0</v>
      </c>
      <c r="E55" s="11">
        <v>0</v>
      </c>
      <c r="F55" s="11">
        <v>0</v>
      </c>
      <c r="G55"/>
      <c r="H55"/>
      <c r="I55"/>
      <c r="J55"/>
      <c r="K55"/>
      <c r="L55"/>
      <c r="M55"/>
      <c r="N55"/>
      <c r="O55"/>
      <c r="P55"/>
      <c r="Q55"/>
    </row>
    <row r="56" spans="1:17" s="9" customFormat="1" ht="15" customHeight="1" x14ac:dyDescent="0.25">
      <c r="A56">
        <v>2018</v>
      </c>
      <c r="B56" s="11">
        <f>SUM($C$56:$F$56)</f>
        <v>89</v>
      </c>
      <c r="C56" s="11">
        <v>89</v>
      </c>
      <c r="D56" s="11">
        <v>0</v>
      </c>
      <c r="E56" s="11">
        <v>0</v>
      </c>
      <c r="F56" s="11">
        <v>0</v>
      </c>
      <c r="G56"/>
      <c r="H56"/>
      <c r="I56"/>
      <c r="J56"/>
      <c r="K56"/>
      <c r="L56"/>
      <c r="M56"/>
      <c r="N56"/>
      <c r="O56"/>
      <c r="P56"/>
      <c r="Q56"/>
    </row>
    <row r="57" spans="1:17" s="9" customFormat="1" ht="15" customHeight="1" x14ac:dyDescent="0.25">
      <c r="A57">
        <v>2019</v>
      </c>
      <c r="B57" s="11">
        <f>SUM($C$57:$F$57)</f>
        <v>163.4</v>
      </c>
      <c r="C57" s="11">
        <v>103.9</v>
      </c>
      <c r="D57" s="11">
        <v>0</v>
      </c>
      <c r="E57" s="11">
        <v>0</v>
      </c>
      <c r="F57" s="11">
        <v>59.5</v>
      </c>
      <c r="G57"/>
      <c r="H57"/>
      <c r="I57"/>
      <c r="J57"/>
      <c r="K57"/>
      <c r="L57"/>
      <c r="M57"/>
      <c r="N57"/>
      <c r="O57"/>
      <c r="P57"/>
      <c r="Q57"/>
    </row>
    <row r="58" spans="1:17" s="9" customFormat="1" ht="15" customHeight="1" x14ac:dyDescent="0.25">
      <c r="A58">
        <v>2020</v>
      </c>
      <c r="B58" s="11">
        <f>SUM($C$58:$F$58)</f>
        <v>165.65</v>
      </c>
      <c r="C58" s="11">
        <v>103.9</v>
      </c>
      <c r="D58" s="11">
        <v>0</v>
      </c>
      <c r="E58" s="11">
        <v>0</v>
      </c>
      <c r="F58" s="11">
        <v>61.75</v>
      </c>
      <c r="G58"/>
      <c r="H58"/>
      <c r="I58"/>
      <c r="J58"/>
      <c r="K58"/>
      <c r="L58"/>
      <c r="M58"/>
      <c r="N58"/>
      <c r="O58"/>
      <c r="P58"/>
      <c r="Q58"/>
    </row>
    <row r="59" spans="1:17" s="9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9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9" customFormat="1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R67"/>
  <sheetViews>
    <sheetView showGridLines="0" topLeftCell="A28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5.5703125" bestFit="1" customWidth="1"/>
    <col min="9" max="9" width="30.140625" bestFit="1" customWidth="1"/>
    <col min="10" max="10" width="10.570312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8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8" ht="15" customHeight="1" x14ac:dyDescent="0.25">
      <c r="H2" s="2" t="s">
        <v>34</v>
      </c>
      <c r="I2" s="2" t="s">
        <v>35</v>
      </c>
      <c r="J2" s="2" t="s">
        <v>23</v>
      </c>
      <c r="K2" s="3">
        <v>43344</v>
      </c>
      <c r="L2" s="3">
        <v>42670</v>
      </c>
      <c r="M2" s="2" t="s">
        <v>13</v>
      </c>
      <c r="N2" s="2" t="s">
        <v>36</v>
      </c>
      <c r="O2" s="2">
        <v>12</v>
      </c>
      <c r="P2" s="2">
        <v>2018</v>
      </c>
      <c r="Q2" s="2" t="s">
        <v>15</v>
      </c>
    </row>
    <row r="3" spans="1:18" ht="15" customHeight="1" x14ac:dyDescent="0.25">
      <c r="H3" s="4" t="s">
        <v>37</v>
      </c>
      <c r="I3" s="4" t="s">
        <v>38</v>
      </c>
      <c r="J3" s="4" t="s">
        <v>39</v>
      </c>
      <c r="K3" s="5">
        <v>43733</v>
      </c>
      <c r="L3" s="5">
        <v>36637</v>
      </c>
      <c r="M3" s="4" t="s">
        <v>13</v>
      </c>
      <c r="N3" s="4" t="s">
        <v>36</v>
      </c>
      <c r="O3" s="4">
        <v>19</v>
      </c>
      <c r="P3" s="4">
        <v>2019</v>
      </c>
      <c r="Q3" s="4" t="s">
        <v>15</v>
      </c>
    </row>
    <row r="4" spans="1:18" ht="15" customHeight="1" x14ac:dyDescent="0.25">
      <c r="H4" s="2" t="s">
        <v>40</v>
      </c>
      <c r="I4" s="2" t="s">
        <v>41</v>
      </c>
      <c r="J4" s="2" t="s">
        <v>42</v>
      </c>
      <c r="K4" s="3">
        <v>43770</v>
      </c>
      <c r="L4" s="3">
        <v>42355</v>
      </c>
      <c r="M4" s="2" t="s">
        <v>13</v>
      </c>
      <c r="N4" s="2" t="s">
        <v>36</v>
      </c>
      <c r="O4" s="2">
        <v>45</v>
      </c>
      <c r="P4" s="2">
        <v>2019</v>
      </c>
      <c r="Q4" s="2" t="s">
        <v>26</v>
      </c>
    </row>
    <row r="5" spans="1:18" ht="15" customHeight="1" x14ac:dyDescent="0.25">
      <c r="H5" s="4" t="s">
        <v>43</v>
      </c>
      <c r="I5" s="4" t="s">
        <v>44</v>
      </c>
      <c r="J5" s="4" t="s">
        <v>45</v>
      </c>
      <c r="K5" s="5">
        <v>43915</v>
      </c>
      <c r="L5" s="5">
        <v>43585</v>
      </c>
      <c r="M5" s="4" t="s">
        <v>13</v>
      </c>
      <c r="N5" s="4" t="s">
        <v>36</v>
      </c>
      <c r="O5" s="4">
        <v>240</v>
      </c>
      <c r="P5" s="4">
        <v>2020</v>
      </c>
      <c r="Q5" s="4" t="s">
        <v>15</v>
      </c>
    </row>
    <row r="6" spans="1:18" ht="15" customHeight="1" x14ac:dyDescent="0.25">
      <c r="H6" s="12" t="s">
        <v>46</v>
      </c>
      <c r="I6" s="12" t="s">
        <v>47</v>
      </c>
      <c r="J6" s="12" t="s">
        <v>39</v>
      </c>
      <c r="K6" s="13">
        <v>43941</v>
      </c>
      <c r="L6" s="13">
        <v>36637</v>
      </c>
      <c r="M6" s="12" t="s">
        <v>13</v>
      </c>
      <c r="N6" s="12" t="s">
        <v>36</v>
      </c>
      <c r="O6" s="12">
        <v>19</v>
      </c>
      <c r="P6" s="12">
        <v>2020</v>
      </c>
      <c r="Q6" s="12" t="s">
        <v>15</v>
      </c>
    </row>
    <row r="14" spans="1:18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9" customFormat="1" ht="15" customHeight="1" x14ac:dyDescent="0.25">
      <c r="A15"/>
      <c r="B15"/>
      <c r="C15"/>
      <c r="D15"/>
      <c r="E15"/>
      <c r="F15"/>
      <c r="H15"/>
      <c r="I15"/>
      <c r="J15"/>
      <c r="K15"/>
      <c r="L15"/>
      <c r="M15"/>
      <c r="N15"/>
      <c r="O15"/>
      <c r="P15"/>
      <c r="Q15"/>
    </row>
    <row r="16" spans="1:18" s="9" customFormat="1" ht="15" customHeight="1" x14ac:dyDescent="0.25">
      <c r="A16"/>
      <c r="B16"/>
      <c r="C16"/>
      <c r="D16"/>
      <c r="E16"/>
      <c r="F16"/>
      <c r="H16"/>
      <c r="I16"/>
      <c r="J16"/>
      <c r="K16"/>
      <c r="L16"/>
      <c r="M16"/>
      <c r="N16"/>
      <c r="O16"/>
      <c r="P16"/>
      <c r="Q16"/>
    </row>
    <row r="17" spans="1:17" s="9" customFormat="1" ht="15" customHeight="1" x14ac:dyDescent="0.25">
      <c r="A17"/>
      <c r="B17"/>
      <c r="C17"/>
      <c r="D17"/>
      <c r="E17"/>
      <c r="F17"/>
      <c r="H17"/>
      <c r="I17"/>
      <c r="J17"/>
      <c r="K17"/>
      <c r="L17"/>
      <c r="M17"/>
      <c r="N17"/>
      <c r="O17"/>
      <c r="P17"/>
      <c r="Q17"/>
    </row>
    <row r="18" spans="1:17" s="9" customFormat="1" ht="15" customHeight="1" x14ac:dyDescent="0.25">
      <c r="A18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Q18"/>
    </row>
    <row r="19" spans="1:17" s="9" customFormat="1" ht="15" customHeight="1" x14ac:dyDescent="0.25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Q19"/>
    </row>
    <row r="20" spans="1:17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7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7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7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7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7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7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7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7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7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7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7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7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 s="10" t="s">
        <v>8</v>
      </c>
      <c r="B45" s="10" t="s">
        <v>29</v>
      </c>
      <c r="C45" s="10" t="s">
        <v>30</v>
      </c>
      <c r="D45" s="10" t="s">
        <v>31</v>
      </c>
      <c r="E45" s="10" t="s">
        <v>32</v>
      </c>
      <c r="F45" s="10" t="s">
        <v>33</v>
      </c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>
        <v>1999</v>
      </c>
      <c r="B46" s="11">
        <f>SUM($C$46:$F$46)</f>
        <v>2867</v>
      </c>
      <c r="C46" s="11">
        <v>2867</v>
      </c>
      <c r="D46" s="11">
        <v>0</v>
      </c>
      <c r="E46" s="11">
        <v>0</v>
      </c>
      <c r="F46" s="11">
        <v>0</v>
      </c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>
        <v>2000</v>
      </c>
      <c r="B47" s="11">
        <f>SUM($C$47:$F$47)</f>
        <v>7381</v>
      </c>
      <c r="C47" s="11">
        <v>7381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2001</v>
      </c>
      <c r="B48" s="11">
        <f>SUM($C$48:$F$48)</f>
        <v>13967</v>
      </c>
      <c r="C48" s="11">
        <v>13967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2002</v>
      </c>
      <c r="B49" s="11">
        <f>SUM($C$49:$F$49)</f>
        <v>18443</v>
      </c>
      <c r="C49" s="11">
        <v>18443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2003</v>
      </c>
      <c r="B50" s="11">
        <f>SUM($C$50:$F$50)</f>
        <v>24141</v>
      </c>
      <c r="C50" s="11">
        <v>24141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1">
        <f>SUM($C$51:$F$51)</f>
        <v>25641</v>
      </c>
      <c r="C51" s="11">
        <v>25641</v>
      </c>
      <c r="D51" s="11">
        <v>0</v>
      </c>
      <c r="E51" s="11">
        <v>0</v>
      </c>
      <c r="F51" s="11">
        <v>0</v>
      </c>
    </row>
    <row r="52" spans="1:17" ht="15" customHeight="1" x14ac:dyDescent="0.25">
      <c r="A52">
        <v>2005</v>
      </c>
      <c r="B52" s="11">
        <f>SUM($C$52:$F$52)</f>
        <v>25539</v>
      </c>
      <c r="C52" s="11">
        <v>25539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2006</v>
      </c>
      <c r="B53" s="11">
        <f>SUM($C$53:$F$53)</f>
        <v>26258</v>
      </c>
      <c r="C53" s="11">
        <v>26258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2007</v>
      </c>
      <c r="B54" s="11">
        <f>SUM($C$54:$F$54)</f>
        <v>26815</v>
      </c>
      <c r="C54" s="11">
        <v>26815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2008</v>
      </c>
      <c r="B55" s="11">
        <f>SUM($C$55:$F$55)</f>
        <v>27376</v>
      </c>
      <c r="C55" s="11">
        <v>27376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2009</v>
      </c>
      <c r="B56" s="11">
        <f>SUM($C$56:$F$56)</f>
        <v>28309</v>
      </c>
      <c r="C56" s="11">
        <v>28309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2010</v>
      </c>
      <c r="B57" s="11">
        <f>SUM($C$57:$F$57)</f>
        <v>29770</v>
      </c>
      <c r="C57" s="11">
        <v>29770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2011</v>
      </c>
      <c r="B58" s="11">
        <f>SUM($C$58:$F$58)</f>
        <v>30488</v>
      </c>
      <c r="C58" s="11">
        <v>30488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2012</v>
      </c>
      <c r="B59" s="11">
        <f>SUM($C$59:$F$59)</f>
        <v>30488</v>
      </c>
      <c r="C59" s="11">
        <v>30488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2013</v>
      </c>
      <c r="B60" s="11">
        <f>SUM($C$60:$F$60)</f>
        <v>30538</v>
      </c>
      <c r="C60" s="11">
        <v>30538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2014</v>
      </c>
      <c r="B61" s="11">
        <f>SUM($C$61:$F$61)</f>
        <v>33080</v>
      </c>
      <c r="C61" s="11">
        <v>33080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2015</v>
      </c>
      <c r="B62" s="11">
        <f>SUM($C$62:$F$62)</f>
        <v>33897</v>
      </c>
      <c r="C62" s="11">
        <v>33897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2016</v>
      </c>
      <c r="B63" s="11">
        <f>SUM($C$63:$F$63)</f>
        <v>33515</v>
      </c>
      <c r="C63" s="11">
        <v>33515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2017</v>
      </c>
      <c r="B64" s="11">
        <f>SUM($C$64:$F$64)</f>
        <v>35465</v>
      </c>
      <c r="C64" s="11">
        <v>35465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2018</v>
      </c>
      <c r="B65" s="11">
        <f>SUM($C$65:$F$65)</f>
        <v>35465</v>
      </c>
      <c r="C65" s="11">
        <v>35465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2019</v>
      </c>
      <c r="B66" s="11">
        <f>SUM($C$66:$F$66)</f>
        <v>35621</v>
      </c>
      <c r="C66" s="11">
        <v>35545</v>
      </c>
      <c r="D66" s="11">
        <v>31</v>
      </c>
      <c r="E66" s="11">
        <v>45</v>
      </c>
      <c r="F66" s="11">
        <v>0</v>
      </c>
    </row>
    <row r="67" spans="1:6" ht="15" customHeight="1" x14ac:dyDescent="0.25">
      <c r="A67">
        <v>2020</v>
      </c>
      <c r="B67" s="11">
        <f>SUM($C$67:$F$67)</f>
        <v>35880</v>
      </c>
      <c r="C67" s="11">
        <v>35545</v>
      </c>
      <c r="D67" s="11">
        <v>290</v>
      </c>
      <c r="E67" s="11">
        <v>45</v>
      </c>
      <c r="F6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68"/>
  <sheetViews>
    <sheetView showGridLines="0" tabSelected="1" topLeftCell="A34" zoomScale="110" zoomScaleNormal="11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22.85546875" bestFit="1" customWidth="1"/>
    <col min="10" max="10" width="10.710937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9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9" ht="15" customHeight="1" x14ac:dyDescent="0.25">
      <c r="H2" s="2" t="s">
        <v>10</v>
      </c>
      <c r="I2" s="2" t="s">
        <v>11</v>
      </c>
      <c r="J2" s="2" t="s">
        <v>12</v>
      </c>
      <c r="K2" s="3">
        <v>43738</v>
      </c>
      <c r="L2" s="3">
        <v>43165</v>
      </c>
      <c r="M2" s="2" t="s">
        <v>13</v>
      </c>
      <c r="N2" s="2" t="s">
        <v>14</v>
      </c>
      <c r="O2" s="2">
        <v>100</v>
      </c>
      <c r="P2" s="2">
        <v>2019</v>
      </c>
      <c r="Q2" s="2" t="s">
        <v>15</v>
      </c>
    </row>
    <row r="3" spans="1:19" ht="15" customHeight="1" x14ac:dyDescent="0.25">
      <c r="H3" s="4" t="s">
        <v>16</v>
      </c>
      <c r="I3" s="4" t="s">
        <v>17</v>
      </c>
      <c r="J3" s="4" t="s">
        <v>18</v>
      </c>
      <c r="K3" s="5">
        <v>43769</v>
      </c>
      <c r="L3" s="5">
        <v>43074</v>
      </c>
      <c r="M3" s="4" t="s">
        <v>13</v>
      </c>
      <c r="N3" s="4" t="s">
        <v>14</v>
      </c>
      <c r="O3" s="4">
        <v>96</v>
      </c>
      <c r="P3" s="4">
        <v>2019</v>
      </c>
      <c r="Q3" s="4" t="s">
        <v>15</v>
      </c>
    </row>
    <row r="4" spans="1:19" ht="15" customHeight="1" x14ac:dyDescent="0.25">
      <c r="H4" s="2" t="s">
        <v>19</v>
      </c>
      <c r="I4" s="2" t="s">
        <v>20</v>
      </c>
      <c r="J4" s="2" t="s">
        <v>18</v>
      </c>
      <c r="K4" s="3">
        <v>43814</v>
      </c>
      <c r="L4" s="3">
        <v>41652</v>
      </c>
      <c r="M4" s="2" t="s">
        <v>13</v>
      </c>
      <c r="N4" s="2" t="s">
        <v>14</v>
      </c>
      <c r="O4" s="2">
        <v>11</v>
      </c>
      <c r="P4" s="2">
        <v>2019</v>
      </c>
      <c r="Q4" s="2" t="s">
        <v>15</v>
      </c>
    </row>
    <row r="5" spans="1:19" ht="15" customHeight="1" x14ac:dyDescent="0.25">
      <c r="H5" s="4" t="s">
        <v>21</v>
      </c>
      <c r="I5" s="4" t="s">
        <v>22</v>
      </c>
      <c r="J5" s="4" t="s">
        <v>23</v>
      </c>
      <c r="K5" s="5">
        <v>43868</v>
      </c>
      <c r="L5" s="5">
        <v>42613</v>
      </c>
      <c r="M5" s="4" t="s">
        <v>13</v>
      </c>
      <c r="N5" s="4" t="s">
        <v>14</v>
      </c>
      <c r="O5" s="4">
        <v>11</v>
      </c>
      <c r="P5" s="4">
        <v>2020</v>
      </c>
      <c r="Q5" s="4" t="s">
        <v>15</v>
      </c>
    </row>
    <row r="6" spans="1:19" ht="15" customHeight="1" x14ac:dyDescent="0.25">
      <c r="H6" s="2" t="s">
        <v>24</v>
      </c>
      <c r="I6" s="2" t="s">
        <v>25</v>
      </c>
      <c r="J6" s="2" t="s">
        <v>18</v>
      </c>
      <c r="K6" s="3">
        <v>44248</v>
      </c>
      <c r="L6" s="3">
        <v>43717</v>
      </c>
      <c r="M6" s="2" t="s">
        <v>13</v>
      </c>
      <c r="N6" s="2" t="s">
        <v>14</v>
      </c>
      <c r="O6" s="2">
        <v>117</v>
      </c>
      <c r="P6" s="2">
        <v>2021</v>
      </c>
      <c r="Q6" s="2" t="s">
        <v>26</v>
      </c>
    </row>
    <row r="7" spans="1:19" ht="15" customHeight="1" x14ac:dyDescent="0.25">
      <c r="H7" s="6" t="s">
        <v>27</v>
      </c>
      <c r="I7" s="6" t="s">
        <v>28</v>
      </c>
      <c r="J7" s="6" t="s">
        <v>23</v>
      </c>
      <c r="K7" s="7">
        <v>44317</v>
      </c>
      <c r="L7" s="7">
        <v>43728</v>
      </c>
      <c r="M7" s="6" t="s">
        <v>13</v>
      </c>
      <c r="N7" s="6" t="s">
        <v>14</v>
      </c>
      <c r="O7" s="6">
        <v>100</v>
      </c>
      <c r="P7" s="6">
        <v>2021</v>
      </c>
      <c r="Q7" s="6" t="s">
        <v>26</v>
      </c>
    </row>
    <row r="14" spans="1:19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9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9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9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9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9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9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9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9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9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9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9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9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 s="10" t="s">
        <v>8</v>
      </c>
      <c r="B45" s="10" t="s">
        <v>29</v>
      </c>
      <c r="C45" s="10" t="s">
        <v>30</v>
      </c>
      <c r="D45" s="10" t="s">
        <v>31</v>
      </c>
      <c r="E45" s="10" t="s">
        <v>32</v>
      </c>
      <c r="F45" s="10" t="s">
        <v>33</v>
      </c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>
        <v>1999</v>
      </c>
      <c r="B46" s="11">
        <f>SUM($C$46:$F$46)</f>
        <v>33703</v>
      </c>
      <c r="C46" s="11">
        <v>33703</v>
      </c>
      <c r="D46" s="11">
        <v>0</v>
      </c>
      <c r="E46" s="11">
        <v>0</v>
      </c>
      <c r="F46" s="11">
        <v>0</v>
      </c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>
        <v>2000</v>
      </c>
      <c r="B47" s="11">
        <f>SUM($C$47:$F$47)</f>
        <v>33703</v>
      </c>
      <c r="C47" s="11">
        <v>33703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2001</v>
      </c>
      <c r="B48" s="11">
        <f>SUM($C$48:$F$48)</f>
        <v>34170</v>
      </c>
      <c r="C48" s="11">
        <v>34170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2002</v>
      </c>
      <c r="B49" s="11">
        <f>SUM($C$49:$F$49)</f>
        <v>34170</v>
      </c>
      <c r="C49" s="11">
        <v>34170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2003</v>
      </c>
      <c r="B50" s="11">
        <f>SUM($C$50:$F$50)</f>
        <v>34118</v>
      </c>
      <c r="C50" s="11">
        <v>34118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1">
        <f>SUM($C$51:$F$51)</f>
        <v>32616</v>
      </c>
      <c r="C51" s="11">
        <v>32616</v>
      </c>
      <c r="D51" s="11">
        <v>0</v>
      </c>
      <c r="E51" s="11">
        <v>0</v>
      </c>
      <c r="F51" s="11">
        <v>0</v>
      </c>
    </row>
    <row r="52" spans="1:17" ht="15" customHeight="1" x14ac:dyDescent="0.25">
      <c r="A52">
        <v>2005</v>
      </c>
      <c r="B52" s="11">
        <f>SUM($C$52:$F$52)</f>
        <v>31217</v>
      </c>
      <c r="C52" s="11">
        <v>31217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2006</v>
      </c>
      <c r="B53" s="11">
        <f>SUM($C$53:$F$53)</f>
        <v>30774</v>
      </c>
      <c r="C53" s="11">
        <v>30774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2007</v>
      </c>
      <c r="B54" s="11">
        <f>SUM($C$54:$F$54)</f>
        <v>29048</v>
      </c>
      <c r="C54" s="11">
        <v>29048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2008</v>
      </c>
      <c r="B55" s="11">
        <f>SUM($C$55:$F$55)</f>
        <v>28681</v>
      </c>
      <c r="C55" s="11">
        <v>28681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2009</v>
      </c>
      <c r="B56" s="11">
        <f>SUM($C$56:$F$56)</f>
        <v>23651</v>
      </c>
      <c r="C56" s="11">
        <v>23651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2010</v>
      </c>
      <c r="B57" s="11">
        <f>SUM($C$57:$F$57)</f>
        <v>20937</v>
      </c>
      <c r="C57" s="11">
        <v>20937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2011</v>
      </c>
      <c r="B58" s="11">
        <f>SUM($C$58:$F$58)</f>
        <v>20575</v>
      </c>
      <c r="C58" s="11">
        <v>20575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2012</v>
      </c>
      <c r="B59" s="11">
        <f>SUM($C$59:$F$59)</f>
        <v>20551</v>
      </c>
      <c r="C59" s="11">
        <v>20551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2013</v>
      </c>
      <c r="B60" s="11">
        <f>SUM($C$60:$F$60)</f>
        <v>20026</v>
      </c>
      <c r="C60" s="11">
        <v>20026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2014</v>
      </c>
      <c r="B61" s="11">
        <f>SUM($C$61:$F$61)</f>
        <v>19917</v>
      </c>
      <c r="C61" s="11">
        <v>19917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2015</v>
      </c>
      <c r="B62" s="11">
        <f>SUM($C$62:$F$62)</f>
        <v>18538</v>
      </c>
      <c r="C62" s="11">
        <v>18538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2016</v>
      </c>
      <c r="B63" s="11">
        <f>SUM($C$63:$F$63)</f>
        <v>19564</v>
      </c>
      <c r="C63" s="11">
        <v>19564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2017</v>
      </c>
      <c r="B64" s="11">
        <f>SUM($C$64:$F$64)</f>
        <v>18818</v>
      </c>
      <c r="C64" s="11">
        <v>18818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2018</v>
      </c>
      <c r="B65" s="11">
        <f>SUM($C$65:$F$65)</f>
        <v>19562</v>
      </c>
      <c r="C65" s="11">
        <v>19562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2019</v>
      </c>
      <c r="B66" s="11">
        <f>SUM($C$66:$F$66)</f>
        <v>19514.300000000003</v>
      </c>
      <c r="C66" s="11">
        <v>19307.300000000003</v>
      </c>
      <c r="D66" s="11">
        <v>207</v>
      </c>
      <c r="E66" s="11">
        <v>0</v>
      </c>
      <c r="F66" s="11">
        <v>0</v>
      </c>
    </row>
    <row r="67" spans="1:6" ht="15" customHeight="1" x14ac:dyDescent="0.25">
      <c r="A67">
        <v>2020</v>
      </c>
      <c r="B67" s="11">
        <f>SUM($C$67:$F$67)</f>
        <v>19525.300000000003</v>
      </c>
      <c r="C67" s="11">
        <v>19307.300000000003</v>
      </c>
      <c r="D67" s="11">
        <v>218</v>
      </c>
      <c r="E67" s="11">
        <v>0</v>
      </c>
      <c r="F67" s="11">
        <v>0</v>
      </c>
    </row>
    <row r="68" spans="1:6" ht="15" customHeight="1" x14ac:dyDescent="0.25">
      <c r="A68">
        <v>2021</v>
      </c>
      <c r="B68" s="11">
        <f>SUM($C$68:$F$68)</f>
        <v>19742.300000000003</v>
      </c>
      <c r="C68" s="11">
        <v>19307.300000000003</v>
      </c>
      <c r="D68" s="11">
        <v>218</v>
      </c>
      <c r="E68" s="11">
        <v>217</v>
      </c>
      <c r="F68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Matevosjana, Julia</cp:lastModifiedBy>
  <dcterms:created xsi:type="dcterms:W3CDTF">2019-10-08T16:38:08Z</dcterms:created>
  <dcterms:modified xsi:type="dcterms:W3CDTF">2019-10-08T16:40:14Z</dcterms:modified>
</cp:coreProperties>
</file>