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ercot.com\departments\Network Modeling\SSWG\CaseBuilds\2024\24SSWG_U1\Final\TPIT\New_TPIT\"/>
    </mc:Choice>
  </mc:AlternateContent>
  <xr:revisionPtr revIDLastSave="0" documentId="13_ncr:1_{F26B8089-4014-4753-85F3-7D8CAB0237F9}" xr6:coauthVersionLast="47" xr6:coauthVersionMax="47" xr10:uidLastSave="{00000000-0000-0000-0000-000000000000}"/>
  <bookViews>
    <workbookView xWindow="57480" yWindow="-120" windowWidth="29040" windowHeight="15720" firstSheet="1" activeTab="3" xr2:uid="{00000000-000D-0000-FFFF-FFFF00000000}"/>
  </bookViews>
  <sheets>
    <sheet name="ImprovementCostSummary10152024" sheetId="2" r:id="rId1"/>
    <sheet name="FutureTPIT100124NoCost" sheetId="7" r:id="rId2"/>
    <sheet name="CompletedTPIT100124NoCost" sheetId="11" r:id="rId3"/>
    <sheet name="CancelledTPIT100124NoCost" sheetId="12" r:id="rId4"/>
    <sheet name="RTPProjects" sheetId="4" r:id="rId5"/>
    <sheet name="TransmissionOwnerProjContac" sheetId="3" r:id="rId6"/>
    <sheet name="TSPResponsibility" sheetId="10" r:id="rId7"/>
  </sheets>
  <externalReferences>
    <externalReference r:id="rId8"/>
    <externalReference r:id="rId9"/>
  </externalReferences>
  <definedNames>
    <definedName name="_xlnm._FilterDatabase" localSheetId="3" hidden="1">CancelledTPIT100124NoCost!$A$2:$AG$2</definedName>
    <definedName name="_xlnm._FilterDatabase" localSheetId="2" hidden="1">CompletedTPIT100124NoCost!$A$2:$AG$2</definedName>
    <definedName name="_xlnm._FilterDatabase" localSheetId="1" hidden="1">FutureTPIT100124NoCost!$A$2:$AG$2</definedName>
    <definedName name="_xlnm._FilterDatabase" localSheetId="4" hidden="1">RTPProjects!$A$1:$H$1</definedName>
    <definedName name="_xlnm._FilterDatabase" localSheetId="5" hidden="1">TransmissionOwnerProjContac!#REF!</definedName>
    <definedName name="Counties">[1]Sheet1!$D$1:$D$254</definedName>
    <definedName name="ProjStatus">[2]DropDownData!$A$1:$A$6</definedName>
    <definedName name="Yes_No">[1]Sheet1!$A$1:$A$2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5" i="2" l="1"/>
  <c r="J34" i="2"/>
  <c r="K34" i="2"/>
  <c r="L34" i="2"/>
  <c r="M34" i="2"/>
  <c r="J36" i="2"/>
  <c r="K36" i="2"/>
  <c r="R36" i="2" s="1"/>
  <c r="L36" i="2"/>
  <c r="M36" i="2"/>
  <c r="J37" i="2"/>
  <c r="K37" i="2"/>
  <c r="L37" i="2"/>
  <c r="M37" i="2"/>
  <c r="I37" i="2"/>
  <c r="P37" i="2" s="1"/>
  <c r="I36" i="2"/>
  <c r="I34" i="2"/>
  <c r="J15" i="2"/>
  <c r="K15" i="2"/>
  <c r="L15" i="2"/>
  <c r="M15" i="2"/>
  <c r="J17" i="2"/>
  <c r="K17" i="2"/>
  <c r="L17" i="2"/>
  <c r="M17" i="2"/>
  <c r="J18" i="2"/>
  <c r="K18" i="2"/>
  <c r="L18" i="2"/>
  <c r="M18" i="2"/>
  <c r="I18" i="2"/>
  <c r="I17" i="2"/>
  <c r="I15" i="2"/>
  <c r="C34" i="2"/>
  <c r="Q34" i="2" s="1"/>
  <c r="D34" i="2"/>
  <c r="E34" i="2"/>
  <c r="F34" i="2"/>
  <c r="C36" i="2"/>
  <c r="D36" i="2"/>
  <c r="E36" i="2"/>
  <c r="F36" i="2"/>
  <c r="C37" i="2"/>
  <c r="Q37" i="2" s="1"/>
  <c r="D37" i="2"/>
  <c r="R37" i="2" s="1"/>
  <c r="E37" i="2"/>
  <c r="F37" i="2"/>
  <c r="T37" i="2" s="1"/>
  <c r="B37" i="2"/>
  <c r="B36" i="2"/>
  <c r="B34" i="2"/>
  <c r="C18" i="2"/>
  <c r="D18" i="2"/>
  <c r="E18" i="2"/>
  <c r="F18" i="2"/>
  <c r="B18" i="2"/>
  <c r="C17" i="2"/>
  <c r="D17" i="2"/>
  <c r="E17" i="2"/>
  <c r="F17" i="2"/>
  <c r="B17" i="2"/>
  <c r="C15" i="2"/>
  <c r="D15" i="2"/>
  <c r="E15" i="2"/>
  <c r="F15" i="2"/>
  <c r="B15" i="2"/>
  <c r="V4" i="2"/>
  <c r="S36" i="2" l="1"/>
  <c r="P36" i="2"/>
  <c r="P34" i="2"/>
  <c r="R34" i="2"/>
  <c r="T34" i="2"/>
  <c r="S37" i="2"/>
  <c r="S34" i="2"/>
  <c r="Q36" i="2"/>
  <c r="T36" i="2"/>
</calcChain>
</file>

<file path=xl/sharedStrings.xml><?xml version="1.0" encoding="utf-8"?>
<sst xmlns="http://schemas.openxmlformats.org/spreadsheetml/2006/main" count="19803" uniqueCount="6851">
  <si>
    <t>Project Cost</t>
  </si>
  <si>
    <t>XFMR MVA</t>
  </si>
  <si>
    <t>345</t>
  </si>
  <si>
    <t>138</t>
  </si>
  <si>
    <t>115</t>
  </si>
  <si>
    <t>69</t>
  </si>
  <si>
    <t>Total</t>
  </si>
  <si>
    <t>For ROS and BOD Reports</t>
  </si>
  <si>
    <t>·All Projects (in engineering, routing, licensing and construction):</t>
  </si>
  <si>
    <t>·Transmission Projects Energized in 2024:</t>
  </si>
  <si>
    <t>Circuit Miles New</t>
  </si>
  <si>
    <t>Circuit Miles Rebuilt, Reconductored or Upgraded</t>
  </si>
  <si>
    <t>Total Circuit Miles New, Rebuilt, Reconductored or Upgraded</t>
  </si>
  <si>
    <t>TRANSMISSION  OWNER</t>
  </si>
  <si>
    <t>TPIT DISTRIBUTION</t>
  </si>
  <si>
    <t xml:space="preserve">Primary Contact </t>
  </si>
  <si>
    <t>Primary Email Address</t>
  </si>
  <si>
    <t>Primary Phone</t>
  </si>
  <si>
    <t>Secondary Contacts</t>
  </si>
  <si>
    <t>Secondary Email Addresses</t>
  </si>
  <si>
    <t>Secondary PHONE</t>
  </si>
  <si>
    <t>AEP</t>
  </si>
  <si>
    <t>Primary &amp; Secondary</t>
  </si>
  <si>
    <t>Cindy Miller</t>
  </si>
  <si>
    <t>Camiller2@aep.com</t>
  </si>
  <si>
    <t>Cindy Miller:  918 599 2891</t>
  </si>
  <si>
    <t>Glen Reed; Brandon Cogan; Mike Forcum; Jeff Ellis; Mina Turner; Lisa Kelso;</t>
  </si>
  <si>
    <t xml:space="preserve">gareed@aep.com; bcogan@aep.com;  mlforcum@aep.com; dnlyons@aep.com; jlellis@aep.com; myturner@aep.com; lokelso@aep.com; </t>
  </si>
  <si>
    <t xml:space="preserve"> Michael Forcum:  918 599 2674 Glen Reed:  918 599 2664  Brandon Cogan:  918 599 2857  Jeff Ellis:  918 599 3458</t>
  </si>
  <si>
    <t>AUSTIN ENERGY</t>
  </si>
  <si>
    <t>Reza Ebrahimian</t>
  </si>
  <si>
    <t>Reza.Ebrahimian@austinenergy.com;</t>
  </si>
  <si>
    <t>Reza:  (512) 322-6740</t>
  </si>
  <si>
    <t>Hunt, Dandy; Brion Ryan</t>
  </si>
  <si>
    <t>dandy.hunt@austinenergy.com; Ryan, Brion &lt;Brion.Ryan@austinenergy.com&gt;</t>
  </si>
  <si>
    <t>Reza:512 322 6740   Dandy:512 322 6748   Brion:  512-322-6879</t>
  </si>
  <si>
    <t>BPUB</t>
  </si>
  <si>
    <t xml:space="preserve">Primary </t>
  </si>
  <si>
    <t>Luis Martinez</t>
  </si>
  <si>
    <t>lugmartinez@brownsville-pub.com;</t>
  </si>
  <si>
    <t>Luis: 956 983 6212</t>
  </si>
  <si>
    <t>Javier Martinez Jr.</t>
  </si>
  <si>
    <t>jamartinez@brownsville-pub.com;</t>
  </si>
  <si>
    <t xml:space="preserve">Javier: 956 983 6530  </t>
  </si>
  <si>
    <t>BEPC  (BRAZOS ELECTRIC)</t>
  </si>
  <si>
    <t>Brian Hithersay</t>
  </si>
  <si>
    <t xml:space="preserve">bhithersay@brazoselectric.com </t>
  </si>
  <si>
    <t xml:space="preserve">  Brian: 254-750-6795</t>
  </si>
  <si>
    <t>David Albers</t>
  </si>
  <si>
    <t>dalbers@brazoselectric.com</t>
  </si>
  <si>
    <t xml:space="preserve"> David:  254 750 6358</t>
  </si>
  <si>
    <t>BTU</t>
  </si>
  <si>
    <t>Edward Lopez</t>
  </si>
  <si>
    <t>elopez@btutilities.com</t>
  </si>
  <si>
    <t>Edward:  979 821 5697</t>
  </si>
  <si>
    <t>David Hering</t>
  </si>
  <si>
    <t>dhering@btutilities.com</t>
  </si>
  <si>
    <t>David:  979 821 5652</t>
  </si>
  <si>
    <t>CNP</t>
  </si>
  <si>
    <t>Wesley Woitt</t>
  </si>
  <si>
    <t>wesley.woitt@centerpointenergy.com</t>
  </si>
  <si>
    <t>Wesley Woitt: 713-207-2760</t>
  </si>
  <si>
    <t>Samuel Whisler;
Raja Sekhar Kakarla;
Cody Mann</t>
  </si>
  <si>
    <t>samuel.whisler@centerpointenergy.com;
rajasekhar.kakarla@centerpointenergy.com; cody.mann@centerpointenergy.com</t>
  </si>
  <si>
    <t>Samuel Whisler: 713-207-2767
Raja Sekhar Kakarla: 713-207-3614
Cody Mann:  713-207-3149</t>
  </si>
  <si>
    <t>COCS</t>
  </si>
  <si>
    <t>Glenn Gavit</t>
  </si>
  <si>
    <t>ggavit@cstx.gov</t>
  </si>
  <si>
    <t>Glenn: 979 764 3682</t>
  </si>
  <si>
    <t xml:space="preserve"> Timothy Crabb,  Stacy Engelmann</t>
  </si>
  <si>
    <t>tcrabb@cstx.gov; sengelmann@cstx.gov;</t>
  </si>
  <si>
    <t xml:space="preserve">  Timothy Crabb  979 764 3439                         Stacy Engelmann 979 764 3681</t>
  </si>
  <si>
    <t xml:space="preserve">CPS                 </t>
  </si>
  <si>
    <t>William Robertson</t>
  </si>
  <si>
    <t xml:space="preserve">wrobertson@cpsenergy.com </t>
  </si>
  <si>
    <t>William: 210 353 4147</t>
  </si>
  <si>
    <t>Kenneth Bowen 
Marcos Terrazas                 Zuber Vohra                       Eduardo Olivarez</t>
  </si>
  <si>
    <t>kbowen@cpsenergy.com;
mterrazas1@cpsenergy.com; ZMVohra@cpsenergy.com; EJOlivarez@cpsenergy.com</t>
  </si>
  <si>
    <t>Kenneth:  210 353 4142 
Marcos: 210 353 2451                            Zuber: 210 353 4262                          Eduardo: 210 353 2357</t>
  </si>
  <si>
    <t xml:space="preserve">CTT (Cross Texas Transmission) </t>
  </si>
  <si>
    <t>Christina Minchew</t>
  </si>
  <si>
    <t>cminchew@lspower.com</t>
  </si>
  <si>
    <t>Christina: 636:698:8443</t>
  </si>
  <si>
    <t>Ramya Nagarajan</t>
  </si>
  <si>
    <t>RNagarajan@lspower.com</t>
  </si>
  <si>
    <t xml:space="preserve">Ramya: 737-881-5008 </t>
  </si>
  <si>
    <t>DENTON</t>
  </si>
  <si>
    <t>Mark Zimmerer</t>
  </si>
  <si>
    <t>Mark.Zimmerer@cityofdenton.com</t>
  </si>
  <si>
    <t>Mark: 940 349 7169</t>
  </si>
  <si>
    <t>Cody Tenorio</t>
  </si>
  <si>
    <t>Cody.Tenorio@cityofdenton.com</t>
  </si>
  <si>
    <t>    Cody: 940 349 7532</t>
  </si>
  <si>
    <t>GARLAND</t>
  </si>
  <si>
    <t>Danh Huynh</t>
  </si>
  <si>
    <t>Dhuynh@gpltexas.org</t>
  </si>
  <si>
    <t>Danh:  972 205 3826</t>
  </si>
  <si>
    <t>David Grubbs
Kevin Sills</t>
  </si>
  <si>
    <t>Dgrubbs@gpltexas.org;
ksills@gpltexas.org</t>
  </si>
  <si>
    <t>David: 972-205-2664                                                    Kevin: 972-205-2603</t>
  </si>
  <si>
    <t>Golden Spread EC</t>
  </si>
  <si>
    <t>Chris Koenig</t>
  </si>
  <si>
    <t>ckoenig@gsec.coop</t>
  </si>
  <si>
    <t xml:space="preserve">Chris: 806 349 5201 </t>
  </si>
  <si>
    <t>Shane McMinn, Mark Reinart</t>
  </si>
  <si>
    <t>smcminn@gsec.coop; mreinart@gsec.coop</t>
  </si>
  <si>
    <t xml:space="preserve"> Shane: 806 379 7766                                        Mark: 806 349 6562</t>
  </si>
  <si>
    <t>LCRA TSC; BEC (Bandera); BBEC; CTEC; GVEC; NBU; SBEC; RGEC</t>
  </si>
  <si>
    <t>Dylan Preas</t>
  </si>
  <si>
    <t>dylan.preas@lcra.org</t>
  </si>
  <si>
    <t>Dylan: 512-578-4514</t>
  </si>
  <si>
    <t>Naved Khan</t>
  </si>
  <si>
    <t>naved.khan@lcra.org</t>
  </si>
  <si>
    <t>Naved: 512-578-4176</t>
  </si>
  <si>
    <t>Lone Star</t>
  </si>
  <si>
    <t>Chenyan Guo</t>
  </si>
  <si>
    <t>chenyan.guo@fpl.com</t>
  </si>
  <si>
    <t>Chenyan: 561-304-5692</t>
  </si>
  <si>
    <t>Matt Gomes</t>
  </si>
  <si>
    <t>Matthew.Gomes@LONESTAR-TRANSMISSION.COM</t>
  </si>
  <si>
    <t>Matt - 512-236-3133</t>
  </si>
  <si>
    <t>Oncor</t>
  </si>
  <si>
    <t>PEC</t>
  </si>
  <si>
    <t>Charles DeWitt</t>
  </si>
  <si>
    <t>charles.dewitt@peci.com</t>
  </si>
  <si>
    <t>Charles: 830-225-0673</t>
  </si>
  <si>
    <t>Joshua Rivers</t>
  </si>
  <si>
    <t>joshua.rivers@peci.com</t>
  </si>
  <si>
    <t>Joshua: 830-330-4192</t>
  </si>
  <si>
    <t>Rayburn</t>
  </si>
  <si>
    <t>Primary</t>
  </si>
  <si>
    <t>Stephen Geiger</t>
  </si>
  <si>
    <t>sgeiger@rayburnelectric.com</t>
  </si>
  <si>
    <t>Stephen: 469-402-2112</t>
  </si>
  <si>
    <t>Scott Donham</t>
  </si>
  <si>
    <t>Sdonham@rayburnelectric.com</t>
  </si>
  <si>
    <t>Scott: 469-402-2024</t>
  </si>
  <si>
    <t>Sharyland Utilities</t>
  </si>
  <si>
    <t>Brad Schwarz</t>
  </si>
  <si>
    <t>bschwarz@huntpower.com</t>
  </si>
  <si>
    <t>Brad:  512-289-7425</t>
  </si>
  <si>
    <t>Mark Caskey</t>
  </si>
  <si>
    <t>mcaskey@sharyland.com</t>
  </si>
  <si>
    <t>Mark:  214 978 8243</t>
  </si>
  <si>
    <t>STEC</t>
  </si>
  <si>
    <t>Teddi Flessner 
Long Tran</t>
  </si>
  <si>
    <t>tflessner@stec.org
long.tran@stec.org</t>
  </si>
  <si>
    <t>Teddi:  361 485 6119
Long: 361 485 6318</t>
  </si>
  <si>
    <t>Paul Person                              Loretta Gonzalez</t>
  </si>
  <si>
    <t>pperson@stec.org; lgonzalez@stec.org;</t>
  </si>
  <si>
    <t>Paul:  361 485 6151                                  Loretta:  956 377 7120</t>
  </si>
  <si>
    <t>TMPA</t>
  </si>
  <si>
    <t>Kevin Sills</t>
  </si>
  <si>
    <t>Ksills@gpltexas.org</t>
  </si>
  <si>
    <t>Kevin: 972-205-2603</t>
  </si>
  <si>
    <t>TNMP</t>
  </si>
  <si>
    <t>Ross Cloninger</t>
  </si>
  <si>
    <t>ross.cloninger@tnmp.com</t>
  </si>
  <si>
    <t>Ross: 281-581-4733</t>
  </si>
  <si>
    <t>Xia, Tao
Roberts, Vincent
Gerety, Chris</t>
  </si>
  <si>
    <t xml:space="preserve"> Tao.Xia@tnmp.com; Vincent.Roberts@tnmp.com; Christopher.Gerety@tnmp.com;</t>
  </si>
  <si>
    <t>Tao: 281-581-4764
Vincent:409-949-5608
Chris:409-949-5605</t>
  </si>
  <si>
    <t>Wind Energy Texas Transmission (WETT)</t>
  </si>
  <si>
    <t>Chris Ramirez</t>
  </si>
  <si>
    <t>cramirez@wettllc.com</t>
  </si>
  <si>
    <t>Chris: 737-218-4525</t>
  </si>
  <si>
    <t>Yang Zhang</t>
  </si>
  <si>
    <t>yzhang@wettllc.com</t>
  </si>
  <si>
    <t>Yang:  737-218-4542</t>
  </si>
  <si>
    <t>Project Number</t>
  </si>
  <si>
    <t>Project  Name</t>
  </si>
  <si>
    <t>Transmission Owner</t>
  </si>
  <si>
    <t>ERCOT Proposed in-service year</t>
  </si>
  <si>
    <t>TSP MOD in-service year</t>
  </si>
  <si>
    <t>Status of Project</t>
  </si>
  <si>
    <t>Associated TPIT ERCOT Project Number(s)</t>
  </si>
  <si>
    <t>Notes</t>
  </si>
  <si>
    <t>2016-N1</t>
  </si>
  <si>
    <t>Kiamichi Energy Facility (140077) 345-kV Reactor Addition</t>
  </si>
  <si>
    <t>KIOWA POWER PARTNERS LLC (RE)</t>
  </si>
  <si>
    <t>2022-NC2</t>
  </si>
  <si>
    <t>Brand (827) to Ben Davis (968) 138-kV Line Upgrade</t>
  </si>
  <si>
    <t>GPL</t>
  </si>
  <si>
    <t>ONCOR</t>
  </si>
  <si>
    <t>2022-NC5</t>
  </si>
  <si>
    <t>New International Airport Switch 345/138-kV Station</t>
  </si>
  <si>
    <t>2022-NC6</t>
  </si>
  <si>
    <t>2022-NC7</t>
  </si>
  <si>
    <t>Liggett Switch- DFW Area 138-kV Line Upgrades</t>
  </si>
  <si>
    <t>2021-FW4</t>
  </si>
  <si>
    <t>Rio Pecos - Rankin - Texon Tap - Atlantic Best Tap - Kemper Tap - Big Lake 69-kV to 138-kV Line Conversion</t>
  </si>
  <si>
    <t>2021-FW5</t>
  </si>
  <si>
    <t>2021-FW6</t>
  </si>
  <si>
    <t>2021-FW7</t>
  </si>
  <si>
    <t>TNMP Flat Top 138/25-kV Transformer Upgrade</t>
  </si>
  <si>
    <t>2021-FW8</t>
  </si>
  <si>
    <t>2021-FW16</t>
  </si>
  <si>
    <t>16th Street TNP - Fort Stockton TNP 69-kV Line Upgrade</t>
  </si>
  <si>
    <t>2021-FW19</t>
  </si>
  <si>
    <t>Morgan Creek SES - Longshore Switch 345-kV Line Upgrade</t>
  </si>
  <si>
    <t>2021-FW20</t>
  </si>
  <si>
    <t>AEP, TNMP</t>
  </si>
  <si>
    <t>2022-FW2</t>
  </si>
  <si>
    <t>Cedarvale 345-kV Subtation Expansion</t>
  </si>
  <si>
    <t>2022-FW10</t>
  </si>
  <si>
    <t>Dollarhide - Dollarhide Unocal 138-kV Line Upgrade</t>
  </si>
  <si>
    <t>2022-FW15</t>
  </si>
  <si>
    <t>Holt Switch - Turnbaugh Corner Switch - Scharbauer POI - Oncor 900053 Tap - Notrees Southeast POI - Blockline POD - Amburguey - Yucca Drive Switch 138-kV Line Upgrade</t>
  </si>
  <si>
    <t>2022-FW23</t>
  </si>
  <si>
    <t>2022-FW24</t>
  </si>
  <si>
    <t>Faraday - Lamesa - Clearfork - Riverton 345-kV Double Circuit Line Addition</t>
  </si>
  <si>
    <t>2022-FW25</t>
  </si>
  <si>
    <t>Cedarvale Third 345/138-kV Transformer Addition</t>
  </si>
  <si>
    <t>2021-WFW1</t>
  </si>
  <si>
    <t>Big Lake - Barnhart - Cassava 69-kV to 138-kV Line Conversion</t>
  </si>
  <si>
    <t>2022-WFW1</t>
  </si>
  <si>
    <t>Twin Buttes - Hargrove - Pumpjack - Jerry - Russek Street - Big Lake 138-kV line Upgrade</t>
  </si>
  <si>
    <t>2022-WFW2</t>
  </si>
  <si>
    <t>Midessa South SW - Consavvy - Longshore Switch - Morgan Creek SES 345-kV Line Upgrades</t>
  </si>
  <si>
    <t>CPS, STEC</t>
  </si>
  <si>
    <t>2022-SC7</t>
  </si>
  <si>
    <t>Decker 138-kV Bus Tie Breaker Upgrade</t>
  </si>
  <si>
    <t>AEN</t>
  </si>
  <si>
    <t>2022-SC8</t>
  </si>
  <si>
    <t>Lytton Substation 345/138-kV Transformer Addition</t>
  </si>
  <si>
    <t>AEP, STEC</t>
  </si>
  <si>
    <t>2022-S2</t>
  </si>
  <si>
    <t>Fannisub - Goliad 69-kV Line Upgrade</t>
  </si>
  <si>
    <t>2022-S3</t>
  </si>
  <si>
    <t>Pearsall 138/69-kV Transformer Upgrade</t>
  </si>
  <si>
    <t>OCTOBER BASE FOR TRANSMISSION OWNER SUBMISSION FILE - TRANSMISSION PROJECT INFORMATION TRACKING (TPIT) FUTURE PROJECTS AS OF 10/1/2024</t>
  </si>
  <si>
    <t>ERCOT Project Number</t>
  </si>
  <si>
    <t>Project Title (text, please start with location name first)</t>
  </si>
  <si>
    <t>Project Description (text)</t>
  </si>
  <si>
    <t>Terminal "from" Location</t>
  </si>
  <si>
    <t>Terminal "to" Location</t>
  </si>
  <si>
    <t>Transmission Status "under construction, planned or conceptual"</t>
  </si>
  <si>
    <t>Transmission Owner (text)</t>
  </si>
  <si>
    <t>TSP/Company Contact</t>
  </si>
  <si>
    <t>Projected In-Service Date (Month/Yr)</t>
  </si>
  <si>
    <t>Actual In-Service Date (Month/Yr)</t>
  </si>
  <si>
    <t>Service Level kV</t>
  </si>
  <si>
    <t>Trans Circuit Miles New</t>
  </si>
  <si>
    <t>Trans Circuit Miles Rebuilt, Reconductored or Upgraded</t>
  </si>
  <si>
    <t>Autotransformer Capacity (MVA)</t>
  </si>
  <si>
    <t>Reactive Capability Added   (Mvar ) (-Reactor, +Capacitor )</t>
  </si>
  <si>
    <t>County Location for Substation or Starting Point for a Line</t>
  </si>
  <si>
    <t>RPG Number</t>
  </si>
  <si>
    <t>Date RPG Review Completed (Month/Yr)</t>
  </si>
  <si>
    <t>Date ERCOT BOD Review Completed (Month/Yr)</t>
  </si>
  <si>
    <t>Is the project reflected in SSWG Base Cases? (Y/N)</t>
  </si>
  <si>
    <t>Part of Interface (Y/N)</t>
  </si>
  <si>
    <t>Phase Number</t>
  </si>
  <si>
    <t>MOD Project Number</t>
  </si>
  <si>
    <r>
      <t xml:space="preserve">Comments/Reasons for Delays/Changes/Speedup (text) </t>
    </r>
    <r>
      <rPr>
        <b/>
        <sz val="10"/>
        <color indexed="10"/>
        <rFont val="Arial"/>
        <family val="2"/>
      </rPr>
      <t>(Optional)</t>
    </r>
  </si>
  <si>
    <r>
      <t xml:space="preserve">Associated Projects (project number) </t>
    </r>
    <r>
      <rPr>
        <b/>
        <sz val="10"/>
        <color indexed="10"/>
        <rFont val="Arial"/>
        <family val="2"/>
      </rPr>
      <t>(Optional)</t>
    </r>
  </si>
  <si>
    <r>
      <t xml:space="preserve">Transmission Owner Project Number </t>
    </r>
    <r>
      <rPr>
        <b/>
        <sz val="10"/>
        <color indexed="10"/>
        <rFont val="Arial"/>
        <family val="2"/>
      </rPr>
      <t>(Optional)</t>
    </r>
  </si>
  <si>
    <r>
      <t xml:space="preserve">County Location for Ending Point for a Line </t>
    </r>
    <r>
      <rPr>
        <b/>
        <sz val="10"/>
        <color indexed="10"/>
        <rFont val="Arial"/>
        <family val="2"/>
      </rPr>
      <t>(Optional for Substation projects)</t>
    </r>
  </si>
  <si>
    <r>
      <t xml:space="preserve">Planning Charter Tier </t>
    </r>
    <r>
      <rPr>
        <b/>
        <sz val="10"/>
        <color indexed="10"/>
        <rFont val="Arial"/>
        <family val="2"/>
      </rPr>
      <t/>
    </r>
  </si>
  <si>
    <r>
      <t xml:space="preserve">Date Submitted </t>
    </r>
    <r>
      <rPr>
        <b/>
        <sz val="10"/>
        <color indexed="10"/>
        <rFont val="Arial"/>
        <family val="2"/>
      </rPr>
      <t>TO ERCOT</t>
    </r>
    <r>
      <rPr>
        <b/>
        <sz val="10"/>
        <rFont val="Arial"/>
        <family val="2"/>
      </rPr>
      <t xml:space="preserve"> for RPG Review (Month/Yr)</t>
    </r>
  </si>
  <si>
    <r>
      <t xml:space="preserve">SSWG Base Case Related Bus Numbers </t>
    </r>
    <r>
      <rPr>
        <b/>
        <sz val="10"/>
        <color indexed="10"/>
        <rFont val="Arial"/>
        <family val="2"/>
      </rPr>
      <t>(If applicable)  (CSV)</t>
    </r>
  </si>
  <si>
    <r>
      <t xml:space="preserve">Requested Additional Information </t>
    </r>
    <r>
      <rPr>
        <b/>
        <sz val="10"/>
        <color indexed="10"/>
        <rFont val="Arial"/>
        <family val="2"/>
      </rPr>
      <t>(Optional)</t>
    </r>
  </si>
  <si>
    <r>
      <t xml:space="preserve">Other </t>
    </r>
    <r>
      <rPr>
        <b/>
        <sz val="10"/>
        <color indexed="10"/>
        <rFont val="Arial"/>
        <family val="2"/>
      </rPr>
      <t>(Optional)</t>
    </r>
  </si>
  <si>
    <t>RTP Project Number</t>
  </si>
  <si>
    <t>Field Name</t>
  </si>
  <si>
    <t>Required/ Optional</t>
  </si>
  <si>
    <t>Required</t>
  </si>
  <si>
    <t>Required if in RTP</t>
  </si>
  <si>
    <t>RPG Project Number</t>
  </si>
  <si>
    <t>Required for submitted Tier 1, 2, and 3 projects</t>
  </si>
  <si>
    <t>Project Title</t>
  </si>
  <si>
    <t>Project Description</t>
  </si>
  <si>
    <t>Optional</t>
  </si>
  <si>
    <t>Comments/Reasons for Delays/Cancellations/Speedup</t>
  </si>
  <si>
    <t>Transmission Status</t>
  </si>
  <si>
    <t>Associated Projects (project number)</t>
  </si>
  <si>
    <t>Transmission Owner Project Number</t>
  </si>
  <si>
    <t>Required once energized in the field</t>
  </si>
  <si>
    <t>CONFIDENTIAL Total Project Estimated Cost</t>
  </si>
  <si>
    <t>Trans Circuit Miles Rebuilt or Upgraded</t>
  </si>
  <si>
    <t>Reactive Capability Added</t>
  </si>
  <si>
    <t>County Location for Substation or for a Line</t>
  </si>
  <si>
    <t>County Location for Ending Point for a Line</t>
  </si>
  <si>
    <t>Planning Charter Tier</t>
  </si>
  <si>
    <t>Date Submitted TO ERCOT for RPG Review</t>
  </si>
  <si>
    <t>Required for submitted Tier 1, 2, and 3 projects, if RPG review has been completed.</t>
  </si>
  <si>
    <t>Date ERCOT BOD Review Completed</t>
  </si>
  <si>
    <t>-Required for submitted Tier 1 projects, if ERCOT BOD review completed.</t>
  </si>
  <si>
    <t>SSWG Base Case Related Bus Numbers</t>
  </si>
  <si>
    <t>Is the project reflected in SSWG Base Cases?</t>
  </si>
  <si>
    <t>Requested Additional Information</t>
  </si>
  <si>
    <t>Jared Gurley</t>
  </si>
  <si>
    <t>Jared.Gurley@oncor.com</t>
  </si>
  <si>
    <t>Jared: 817-215-6079</t>
  </si>
  <si>
    <t>Zahra Jianpanah</t>
  </si>
  <si>
    <t>Zahra.Jianpanah@oncor.com</t>
  </si>
  <si>
    <t>Blackjack 138kV-69kV Substation</t>
  </si>
  <si>
    <t>Under Construction</t>
  </si>
  <si>
    <t>Ross Cloninger_x000D_
Ross.Cloninger@tnmp.com_x000D_
281-581-4733</t>
  </si>
  <si>
    <t xml:space="preserve"> </t>
  </si>
  <si>
    <t>Bosque</t>
  </si>
  <si>
    <t>Tier 4</t>
  </si>
  <si>
    <t>1646, 1647, 37650, 37680, 37681, 37682</t>
  </si>
  <si>
    <t>Y</t>
  </si>
  <si>
    <t>Rising Star Area Conversions</t>
  </si>
  <si>
    <t>Carlton Switch</t>
  </si>
  <si>
    <t>Carlton (298)</t>
  </si>
  <si>
    <t>BEPC</t>
  </si>
  <si>
    <t>Brian Hithersay_x000D_
bhithersay@brazoselectric.com_x000D_
254-750-6795</t>
  </si>
  <si>
    <t>Erath</t>
  </si>
  <si>
    <t>297, 298, 299</t>
  </si>
  <si>
    <t>Avanzada: Construct New 345 kV Station</t>
  </si>
  <si>
    <t>Interconnect Outpost Solar to the Lobo to Fowlerton 345 kV line</t>
  </si>
  <si>
    <t>Contact Update</t>
  </si>
  <si>
    <t xml:space="preserve">Avanzada_x000D_
</t>
  </si>
  <si>
    <t xml:space="preserve">_x000D_
</t>
  </si>
  <si>
    <t>ETT</t>
  </si>
  <si>
    <t>Adam Wells_x000D_
jlsolis@aep.com_x000D_
361-881-5574</t>
  </si>
  <si>
    <t>Webb</t>
  </si>
  <si>
    <t>5709, 80219, 80235</t>
  </si>
  <si>
    <t>Install new POI</t>
  </si>
  <si>
    <t>Valley South</t>
  </si>
  <si>
    <t>Planned</t>
  </si>
  <si>
    <t>Jared Gurley_x000D_
Jared.Gurley@oncor.com_x000D_
817-215-6079</t>
  </si>
  <si>
    <t xml:space="preserve">M3069_x000D_
</t>
  </si>
  <si>
    <t>Fannin</t>
  </si>
  <si>
    <t>Seward Junction capacitor bank addition</t>
  </si>
  <si>
    <t>Install 31.3 Mvar capacitor bank at Seward Junction.  Replaces ERCOT Project # 70361.</t>
  </si>
  <si>
    <t>Seward Junction</t>
  </si>
  <si>
    <t>Joshua Rivers_x000D_
joshua.rivers@peci.com_x000D_
830-330-4192</t>
  </si>
  <si>
    <t>0,31.2</t>
  </si>
  <si>
    <t>Williamson</t>
  </si>
  <si>
    <t>66194B</t>
  </si>
  <si>
    <t>Holliday - Navy Kickapoo 69 kV Line</t>
  </si>
  <si>
    <t>Idle Holliday-Navy Kickapoo 69 kV line and Demolish Blackwell 69 kV Substation</t>
  </si>
  <si>
    <t>Holliday</t>
  </si>
  <si>
    <t>Navy Kickapoo</t>
  </si>
  <si>
    <t>R4022</t>
  </si>
  <si>
    <t>Archer</t>
  </si>
  <si>
    <t>1473, 1525, 1526, 1527, 1528</t>
  </si>
  <si>
    <t>Reconductor 138kV ckt 972 Howard Lane to McNeil to 3000A.</t>
  </si>
  <si>
    <t>Reza Ebrahimian_x000D_
reza.ebrahimian@austinene_x000D_
512-322-6740</t>
  </si>
  <si>
    <t>Travis</t>
  </si>
  <si>
    <t>9079, 9217</t>
  </si>
  <si>
    <t>Highway 46-River Oaks Transmission Line Upgrade</t>
  </si>
  <si>
    <t xml:space="preserve">This project will Increase the reliability of transmission facilities on the T518 Highway 46 to River Oaks 138-kV and T389 Bergheim to Hays Energy 345-kV 8.6-mile double-circuit transmission line by replacing the aging conductor. Project ID 61356 captures the T389 Bergheim - Hays Energy 345-kV conductor upgrade for modeling purposes._x000D_
</t>
  </si>
  <si>
    <t>Highway 46</t>
  </si>
  <si>
    <t>River Oaks</t>
  </si>
  <si>
    <t>61406, 61392, 61350, 61234, 61362, 61356, 61400, 61402, 61404</t>
  </si>
  <si>
    <t>LCRATSC</t>
  </si>
  <si>
    <t>Dylan Preas_x000D_
Dylan.Preas@LCRA.ORG_x000D_
512-578-4514</t>
  </si>
  <si>
    <t>Comal</t>
  </si>
  <si>
    <t>Tier 3</t>
  </si>
  <si>
    <t>22RPG005</t>
  </si>
  <si>
    <t>7043, 7173, 7177, 7770</t>
  </si>
  <si>
    <t>N</t>
  </si>
  <si>
    <t>Cedar Hill: Upgrade Relays</t>
  </si>
  <si>
    <t xml:space="preserve">Upgrade relays for the Sterling City terminal and Miles terminal at the Cedar Hill 138 kV station_x000D_
</t>
  </si>
  <si>
    <t>Schedule Update</t>
  </si>
  <si>
    <t>Cedar Hill</t>
  </si>
  <si>
    <t>AEP TNC</t>
  </si>
  <si>
    <t>Douglas Jansen_x000D_
twang1@aep.com_x000D_
918-599-2635</t>
  </si>
  <si>
    <t>TP2022739</t>
  </si>
  <si>
    <t>Lee</t>
  </si>
  <si>
    <t>6422, 6423, 6431</t>
  </si>
  <si>
    <t>Tesla: Build 345 kV terminal</t>
  </si>
  <si>
    <t>Interconnect Misae II solar farm at Tesla</t>
  </si>
  <si>
    <t>Tesla</t>
  </si>
  <si>
    <t>1023 - 1201</t>
  </si>
  <si>
    <t>Raza Ansari_x000D_
twang1@aep.com_x000D_
918-599-2635</t>
  </si>
  <si>
    <t>Childress</t>
  </si>
  <si>
    <t>Naismith to Resnik: Build New 138 kV Line</t>
  </si>
  <si>
    <t xml:space="preserve">Build New 138 kV line from Naismith to Resnik_x000D_
</t>
  </si>
  <si>
    <t>Schedule, Cost Update</t>
  </si>
  <si>
    <t>Naismith</t>
  </si>
  <si>
    <t>Resnik</t>
  </si>
  <si>
    <t>1063 - 1236</t>
  </si>
  <si>
    <t>AEP TCC</t>
  </si>
  <si>
    <t>Thomas Reynolds_x000D_
mlforcum@aep.com_x000D_
918-599-2674</t>
  </si>
  <si>
    <t>TP2017032</t>
  </si>
  <si>
    <t>San Patricio</t>
  </si>
  <si>
    <t>Tier 1</t>
  </si>
  <si>
    <t>19RPG0016</t>
  </si>
  <si>
    <t>8580, 8660, 8674</t>
  </si>
  <si>
    <t>Hamilton Road to Picacho Ckt #2: Rebuild 138 kV Line</t>
  </si>
  <si>
    <t>Rebuild Hamilton Road to Picacho 138 kV line ckt #2</t>
  </si>
  <si>
    <t>Hamilton Road</t>
  </si>
  <si>
    <t>Picacho</t>
  </si>
  <si>
    <t>870-1051</t>
  </si>
  <si>
    <t>Jeremy Brazeal_x000D_
jlsolis@aep.com_x000D_
361-881-5574</t>
  </si>
  <si>
    <t>Val Verde</t>
  </si>
  <si>
    <t>8186, 8255, 8684, 8688, 8690</t>
  </si>
  <si>
    <t>2017-W1, W2, NWNH2</t>
  </si>
  <si>
    <t>Basil: Construct New 138 kV Station</t>
  </si>
  <si>
    <t>Interconnect Tulsita Solar to the new Basil 138 kV station on the Euler to Tuleta 138 kV line</t>
  </si>
  <si>
    <t>Contact and In-Service Date Update</t>
  </si>
  <si>
    <t xml:space="preserve">Basil_x000D_
</t>
  </si>
  <si>
    <t>Raza Ansari_x000D_
jlsolis@aep.com_x000D_
361-881-5574</t>
  </si>
  <si>
    <t>Goliad</t>
  </si>
  <si>
    <t>8162, 8590, 8595, 8731</t>
  </si>
  <si>
    <t>Tezel Road - New 138kV Substation</t>
  </si>
  <si>
    <t>Loop new 138 kV substation into the existing 138 kV Helotes to Bandera line.</t>
  </si>
  <si>
    <t>CPS</t>
  </si>
  <si>
    <t>Omer Mohammed_x000D_
omohammed@cpsenergy.com_x000D_
210-353-2035</t>
  </si>
  <si>
    <t>5020, 5200, 5421</t>
  </si>
  <si>
    <t>There are no transformers associated with this project</t>
  </si>
  <si>
    <t>Seabrook 138kV Distribution Substation</t>
  </si>
  <si>
    <t>Build new 138kV Seabrook distribution substation.  Double tap from Ckt.79F PH Robinson to Hanna and Ckt.96A PH Robinson to Bayou.</t>
  </si>
  <si>
    <t>Seabrook</t>
  </si>
  <si>
    <t>Wesley Woitt_x000D_
wesley.woitt@centerpointenergy.com_x000D_
713-207-2760</t>
  </si>
  <si>
    <t>Galveston</t>
  </si>
  <si>
    <t>42160, 42780, 42851, 42852, 42853, 48282, 48283, 48851, 48852</t>
  </si>
  <si>
    <t xml:space="preserve">Poetry 345 kV Switch </t>
  </si>
  <si>
    <t>Establish Poetry 345 kV Switch</t>
  </si>
  <si>
    <t>Poetry</t>
  </si>
  <si>
    <t>In-Service</t>
  </si>
  <si>
    <t>M3228</t>
  </si>
  <si>
    <t>Kaufman</t>
  </si>
  <si>
    <t>73371A</t>
  </si>
  <si>
    <t>BP24 Sub Upgrades</t>
  </si>
  <si>
    <t xml:space="preserve">Upgrade Bellaire Auto A2 spans and CTs to increase thermal limits_x000D_
</t>
  </si>
  <si>
    <t>Bellaire</t>
  </si>
  <si>
    <t>Harris</t>
  </si>
  <si>
    <t>47000, 47010, 49084</t>
  </si>
  <si>
    <t>North Shore Reactive Project</t>
  </si>
  <si>
    <t>Install 69.2 MVAR capacitor banks at Hecker and Resnik 138 kV stations</t>
  </si>
  <si>
    <t xml:space="preserve">Hecker_x000D_
</t>
  </si>
  <si>
    <t xml:space="preserve">Resnik_x000D_
</t>
  </si>
  <si>
    <t>Chase Isaac_x000D_
deevans@aep.com_x000D_
918-599-2938</t>
  </si>
  <si>
    <t>TP2021207</t>
  </si>
  <si>
    <t>0,69.2</t>
  </si>
  <si>
    <t>8565, 8580</t>
  </si>
  <si>
    <t>Refuge 345kV Substation Expansion for Peyton Creek Wind II (20INR0155)</t>
  </si>
  <si>
    <t>Expand 345kV Refuge substation for Peyton Creek Wind II (20INR0155)</t>
  </si>
  <si>
    <t>Refuge</t>
  </si>
  <si>
    <t>Brazoria</t>
  </si>
  <si>
    <t>Angstrom to Naismith: Build New 345 kV Line</t>
  </si>
  <si>
    <t xml:space="preserve">Build New 345 kV Line from Angstrom to Naismith_x000D_
</t>
  </si>
  <si>
    <t>Angstrom</t>
  </si>
  <si>
    <t>TP2020205</t>
  </si>
  <si>
    <t>William Lovelace_x000D_
deevans@aep.com_x000D_
918-599-2938</t>
  </si>
  <si>
    <t>8249, 8659</t>
  </si>
  <si>
    <t>LCRATSC Soda Lake CB Addition</t>
  </si>
  <si>
    <t>This project provides a point of interconnection for a new 202.99 MW Solar Energy at the 138-kV Soda Lake Substation by reconfiguring the Soda Lake Substation to breaker-and-a-half to add new 138-kV line terminal and one POI structure to accommodate the new interconnection. Update contingencies</t>
  </si>
  <si>
    <t>Soda Lake</t>
  </si>
  <si>
    <t>Dylan Preas_x000D_
dylan.preas@lcra.org_x000D_
512-578-4514</t>
  </si>
  <si>
    <t>Crane</t>
  </si>
  <si>
    <t>57549A</t>
  </si>
  <si>
    <t>Garden Villas 138kV Load Conversion</t>
  </si>
  <si>
    <t>Reposition existing Garden Villas dual-voltage transformers TR1/TR2.  Reposition one of the transformers with Ckt.06G Garden Villas to Drouet and rename transformer as TR4.</t>
  </si>
  <si>
    <t>Garden Villas</t>
  </si>
  <si>
    <t>Drouet</t>
  </si>
  <si>
    <t>42680, 42690</t>
  </si>
  <si>
    <t>57549B</t>
  </si>
  <si>
    <t>Reposition existing Garden Villas dual-voltage transformers TR1/TR2.  Reposition one of the transformers with Ckt.07A Garden Villas to Chocolate Bayou tap and rename transformer as TR3.</t>
  </si>
  <si>
    <t>Chocolate Bayou</t>
  </si>
  <si>
    <t>42042, 42680, 42681, 42683, 42690</t>
  </si>
  <si>
    <t>Cost included in main project</t>
  </si>
  <si>
    <t>73371B</t>
  </si>
  <si>
    <t>Upgrade Bellaire Auto A5 CTs to increase thermal limits</t>
  </si>
  <si>
    <t>47000, 47015, 49003</t>
  </si>
  <si>
    <t>Friend Ranch: Build new 138 kV Terminal</t>
  </si>
  <si>
    <t>Interconnect Blue Sky Solar to the Friend Ranch 138 kV Station</t>
  </si>
  <si>
    <t>Friend Ranch</t>
  </si>
  <si>
    <t>Robert Younger_x000D_
twang1@aep.com_x000D_
918-599-2635</t>
  </si>
  <si>
    <t>Crockett</t>
  </si>
  <si>
    <t>6934B</t>
  </si>
  <si>
    <t>Elm Creek - New 345 kV Reactor</t>
  </si>
  <si>
    <t>Install new 345 kV 60 Mvar Reactor at Elm Creek Substation.</t>
  </si>
  <si>
    <t>S-0873, S-0893</t>
  </si>
  <si>
    <t>60,0</t>
  </si>
  <si>
    <t>Guadalupe</t>
  </si>
  <si>
    <t>Add Branch between Padua and Sommers</t>
  </si>
  <si>
    <t xml:space="preserve">S-0969, T-0327 </t>
  </si>
  <si>
    <t>Bexar</t>
  </si>
  <si>
    <t>5395, 170722</t>
  </si>
  <si>
    <t>77648A</t>
  </si>
  <si>
    <t>Establish Tiger Creek 345 kV Switch for Jaguar Solar/BESS</t>
  </si>
  <si>
    <t>Tiger Creek Switch</t>
  </si>
  <si>
    <t>R6223</t>
  </si>
  <si>
    <t>13401, 13405, 68090</t>
  </si>
  <si>
    <t>Add Foundry 138 kV Switch</t>
  </si>
  <si>
    <t xml:space="preserve">Oncor's portion of AEP's Crane Area Transmission Project </t>
  </si>
  <si>
    <t>LCRA Arco Crane</t>
  </si>
  <si>
    <t>Navajo Tap</t>
  </si>
  <si>
    <t>R8502</t>
  </si>
  <si>
    <t>10002, 11202, 60448, 71199</t>
  </si>
  <si>
    <t>2019-FW2</t>
  </si>
  <si>
    <t>Heron to Ollin: Rebuild and convert to 138 kV line</t>
  </si>
  <si>
    <t>Build Heron 138 kV station with a 138/69 kV auto, expand the Kinnison 138 kV station, expand the Sage 69 kV station, rebuild Heron to Ollin and convert to a 138 kV line, and rebuild Kinnison to Sage 69 kV line</t>
  </si>
  <si>
    <t>TSP/ Company Contact Update</t>
  </si>
  <si>
    <t>Heron</t>
  </si>
  <si>
    <t>Ollin</t>
  </si>
  <si>
    <t>1048 - 1221</t>
  </si>
  <si>
    <t>Gregory Crane_x000D_
twang1@aep.com_x000D_
918-599-2635</t>
  </si>
  <si>
    <t>60441, 60448</t>
  </si>
  <si>
    <t>CPSE_New_Shaula_POI</t>
  </si>
  <si>
    <t>5133, 5380, 5915</t>
  </si>
  <si>
    <t>Heron: Build 138 kV station</t>
  </si>
  <si>
    <t>TSP/Company Contact Update</t>
  </si>
  <si>
    <t>6610, 6611, 6614, 60447, 60448</t>
  </si>
  <si>
    <t>LCRATSC_JohnDumas_Substation_Addition</t>
  </si>
  <si>
    <t xml:space="preserve">Substation addition to provide point interconnection for a new power plant. </t>
  </si>
  <si>
    <t>John Dumas</t>
  </si>
  <si>
    <t>Caldwell</t>
  </si>
  <si>
    <t>7041, 7047, 7050</t>
  </si>
  <si>
    <t>Bartlett Switch to Bartlett</t>
  </si>
  <si>
    <t>Bartlett Switch</t>
  </si>
  <si>
    <t>Bartlett</t>
  </si>
  <si>
    <t>Bell</t>
  </si>
  <si>
    <t>114, 118</t>
  </si>
  <si>
    <t>Rebuild League City-Dickinson 138kV with 2-795 ACSS.</t>
  </si>
  <si>
    <t>Dickinson (38850)</t>
  </si>
  <si>
    <t>League City (38920)</t>
  </si>
  <si>
    <t>38850, 38920</t>
  </si>
  <si>
    <t>Matador: Station Build</t>
  </si>
  <si>
    <t>Build a new Matador station five breaker ring bus</t>
  </si>
  <si>
    <t>Contact and Cost Update</t>
  </si>
  <si>
    <t>Matador</t>
  </si>
  <si>
    <t>Chris Carrol_x000D_
twang1@aep.com_x000D_
918-599-2635</t>
  </si>
  <si>
    <t>TA2020140</t>
  </si>
  <si>
    <t>Motley</t>
  </si>
  <si>
    <t>6039, 6074, 6140, 6141</t>
  </si>
  <si>
    <t>Tribute: Build 138 kV Station</t>
  </si>
  <si>
    <t>Build new 138 kV Station on the San Angelo Power to Red Creek 138 kV line</t>
  </si>
  <si>
    <t>In-Service Date Update</t>
  </si>
  <si>
    <t>Tribute</t>
  </si>
  <si>
    <t>1132 - 1310</t>
  </si>
  <si>
    <t>Larry Brown_x000D_
twang1@aep.com_x000D_
918-599-2635</t>
  </si>
  <si>
    <t>Tom Green</t>
  </si>
  <si>
    <t>6442, 6473, 60008</t>
  </si>
  <si>
    <t>RCEC</t>
  </si>
  <si>
    <t>Stephen Geiger_x000D_
sgeiger@rayburnelectric.com_x000D_
469-402-2112</t>
  </si>
  <si>
    <t>3275, 3278, 6935, 6939</t>
  </si>
  <si>
    <t>Oasis 345kV Substation / SOHO BESS II (25INR0162)</t>
  </si>
  <si>
    <t>Install SOHO BESS II at Oasis 345kV substation… Connect at the same generator lead as SOHO BESS (SOHO BESS II - 25INR0162)</t>
  </si>
  <si>
    <t>Oasis</t>
  </si>
  <si>
    <t>Whitepoint: Rebuild Station</t>
  </si>
  <si>
    <t>Rehab Whitepoint 138/69 kV Station</t>
  </si>
  <si>
    <t>Status and In-Service Date Update</t>
  </si>
  <si>
    <t>Whitepoint</t>
  </si>
  <si>
    <t>Michael Forcum_x000D_
mlforcum@aep.com_x000D_
918-599-2674</t>
  </si>
  <si>
    <t xml:space="preserve">TA2018035_x000D_
</t>
  </si>
  <si>
    <t>8960, 8961</t>
  </si>
  <si>
    <t>Athey: Build 138 kV Station</t>
  </si>
  <si>
    <t>Build new 138 kV Station on the Ft Stockton to Rio Pecos 138 kV line</t>
  </si>
  <si>
    <t>Athey</t>
  </si>
  <si>
    <t>1109 - 1287</t>
  </si>
  <si>
    <t>Shawn Ketcher_x000D_
twang1@aep.com_x000D_
918-599-2635</t>
  </si>
  <si>
    <t>Pecos</t>
  </si>
  <si>
    <t>60718, 60792, 60798</t>
  </si>
  <si>
    <t>Oasis 345kV Substation Expansion for SMT Ironman BESS (24INR0265)</t>
  </si>
  <si>
    <t>Expand 345kV Oasis substation for SMT Ironman BESS (24INR0265)</t>
  </si>
  <si>
    <t>43030, 43035, 113613</t>
  </si>
  <si>
    <t>Naismith: Build 345/138 kV Station</t>
  </si>
  <si>
    <t>Build new 345/138 kV station with two autotransformers</t>
  </si>
  <si>
    <t>In-Service Date and Estimated Cost Update</t>
  </si>
  <si>
    <t>8659, 8660, 8674</t>
  </si>
  <si>
    <t>Gulch: Construct new 345 kV Station</t>
  </si>
  <si>
    <t xml:space="preserve">Interconnect Arroyo Solar to the new Gulch 345 kV station on the La Palma to Rio Hondo 345 kV line_x000D_
</t>
  </si>
  <si>
    <t>Description and Contact Update</t>
  </si>
  <si>
    <t xml:space="preserve">Gulch_x000D_
</t>
  </si>
  <si>
    <t>Cameron</t>
  </si>
  <si>
    <t>8317, 8318, 8704, 8705</t>
  </si>
  <si>
    <t>70665C</t>
  </si>
  <si>
    <t>Danek (DNK) CEHE Substation for Remy Jade - 23INR0339</t>
  </si>
  <si>
    <t>Upgrade Ckt.03A PSARCO to BIGVUE to increase thermal limits</t>
  </si>
  <si>
    <t>PSARCO</t>
  </si>
  <si>
    <t>BIGVUE</t>
  </si>
  <si>
    <t>40190, 41305</t>
  </si>
  <si>
    <t>LCRATSC_Florence_Substation_Addition</t>
  </si>
  <si>
    <t>Add new three terminal ring bus substation to 138 kV line between Andice and Glasscock and install 46.7 MVA distribution transformer. The new substation will be located approximately 4.87 miles from Glasscock substation.</t>
  </si>
  <si>
    <t>Andice</t>
  </si>
  <si>
    <t>Glasscock</t>
  </si>
  <si>
    <t>7521, 7523, 70522</t>
  </si>
  <si>
    <t>Laredo VFT North to North Laredo Switch: Rebuild 138 kV Line</t>
  </si>
  <si>
    <t>Rebuild Mines Road to North Laredo SW 138 kV line</t>
  </si>
  <si>
    <t>Mines Road</t>
  </si>
  <si>
    <t>North Laredo</t>
  </si>
  <si>
    <t>1116 - 1294</t>
  </si>
  <si>
    <t>AEP TCC/ETT</t>
  </si>
  <si>
    <t>William Lovelace_x000D_
jlsolis@aep.com_x000D_
361-881-5574</t>
  </si>
  <si>
    <t>8643, 8909</t>
  </si>
  <si>
    <t>Stewart Road: Station work</t>
  </si>
  <si>
    <t xml:space="preserve">Kiskadee Storage_x000D_
</t>
  </si>
  <si>
    <t>Stewart Road</t>
  </si>
  <si>
    <t>Curtis Brown_x000D_
jlsolis@aep.com_x000D_
361-881-5574</t>
  </si>
  <si>
    <t>TP2022166</t>
  </si>
  <si>
    <t>Hidalgo</t>
  </si>
  <si>
    <t>Solstice: CT Removal</t>
  </si>
  <si>
    <t xml:space="preserve">Remove CTs from Solstice station located along the Solstice to Sand Lake ONCOR and the Solstice to Bakersfield LCRA 345 kV double circuit lines_x000D_
</t>
  </si>
  <si>
    <t>Estimated Cost Update</t>
  </si>
  <si>
    <t>Solstice</t>
  </si>
  <si>
    <t>Chris Caroll_x000D_
twang1@aep.com_x000D_
918-599-2635</t>
  </si>
  <si>
    <t>11098, 60404, 76002</t>
  </si>
  <si>
    <t>New Mathis Substation</t>
  </si>
  <si>
    <t>Remove Mathis substation, construct new Mathis substation</t>
  </si>
  <si>
    <t>Status, Contact, and In-Service Date Update</t>
  </si>
  <si>
    <t>Mathis</t>
  </si>
  <si>
    <t>DP20X0003</t>
  </si>
  <si>
    <t>5666, 5668, 8107, 8407, 8424, 8671</t>
  </si>
  <si>
    <t>Angstrom - Grissom: Build New Line</t>
  </si>
  <si>
    <t>Grissom</t>
  </si>
  <si>
    <t>Teresa Trotman_x000D_
mlforcum@aep.com_x000D_
918-599-2674</t>
  </si>
  <si>
    <t>Bee</t>
  </si>
  <si>
    <t>8249, 8624</t>
  </si>
  <si>
    <t>Rosata: Build 138kV Substation</t>
  </si>
  <si>
    <t xml:space="preserve">Build new Rosata 138 kV POD Switch on the Coleto Creek to Kenedy 138 kV line_x000D_
</t>
  </si>
  <si>
    <t>Rosata</t>
  </si>
  <si>
    <t>898 - 1076</t>
  </si>
  <si>
    <t>Chase Stevens_x000D_
deevans@aep.com_x000D_
918-599-2938</t>
  </si>
  <si>
    <t>7241, 8153, 8162, 8186, 88153</t>
  </si>
  <si>
    <t>Danbury to LONG / Longbow BESS (25INR0328)</t>
  </si>
  <si>
    <t>Expand facilities at customer-owned LONG substation for Longbow BESS (25INR0328).  Utilize existing generator lead LONG to Longbow Solar.</t>
  </si>
  <si>
    <t>Danbury</t>
  </si>
  <si>
    <t>LONG</t>
  </si>
  <si>
    <t>42875, 112662</t>
  </si>
  <si>
    <t>73371H</t>
  </si>
  <si>
    <t>Upgrade White Oak to Jeanetta Ckt.72B to increase thermal limits</t>
  </si>
  <si>
    <t>White Oak</t>
  </si>
  <si>
    <t>Jeanetta</t>
  </si>
  <si>
    <t>46600, 47300</t>
  </si>
  <si>
    <t>D'Hanis Capacitor addition</t>
  </si>
  <si>
    <t>Add 9.6 MVAR capacitor step at D'Hanis</t>
  </si>
  <si>
    <t>D'Hanis</t>
  </si>
  <si>
    <t>Teddi Flessner_x000D_
tflessner@stec.org_x000D_
361-485-6119</t>
  </si>
  <si>
    <t>0,9.6</t>
  </si>
  <si>
    <t>Adds new Talitha substation and short line from Talitha to Orange Grove 138</t>
  </si>
  <si>
    <t>Orange Grove</t>
  </si>
  <si>
    <t>Talitha</t>
  </si>
  <si>
    <t>Jim Wells</t>
  </si>
  <si>
    <t>5660, 5661</t>
  </si>
  <si>
    <t>Planned reconductor from Hasse to Gustine</t>
  </si>
  <si>
    <t>HASSE</t>
  </si>
  <si>
    <t>GUSTINE</t>
  </si>
  <si>
    <t>Comanche</t>
  </si>
  <si>
    <t>273, 277</t>
  </si>
  <si>
    <t>Upgrade Orange Grove station</t>
  </si>
  <si>
    <t xml:space="preserve"> Upgrade Orange Grove stationto ring bus</t>
  </si>
  <si>
    <t>Rebuild of Myra to Spring</t>
  </si>
  <si>
    <t>Myra</t>
  </si>
  <si>
    <t>Spring</t>
  </si>
  <si>
    <t>Cooke</t>
  </si>
  <si>
    <t>684, 690, 691</t>
  </si>
  <si>
    <t>Rebuild Rio Colorado - Bay City</t>
  </si>
  <si>
    <t>Rebuild Rio Colorado - Bay City 795 ACSR</t>
  </si>
  <si>
    <t>Rio Colorado</t>
  </si>
  <si>
    <t>Bay City</t>
  </si>
  <si>
    <t>Matagorda</t>
  </si>
  <si>
    <t>5560, 5563</t>
  </si>
  <si>
    <t>Ollin: Build 138 kV station</t>
  </si>
  <si>
    <t>Construct new Ollin 138 kV station</t>
  </si>
  <si>
    <t>TSP/ Companny Contact Update</t>
  </si>
  <si>
    <t>939 - 1117</t>
  </si>
  <si>
    <t>Greg Crane_x000D_
twang1@aep.com_x000D_
918-599-2635</t>
  </si>
  <si>
    <t>19RPG013</t>
  </si>
  <si>
    <t>6600, 6604, 6605, 6606, 6607, 6610, 6611, 6613, 6668, 6669, 60428, 60429, 60431, 60432, 60441, 76615</t>
  </si>
  <si>
    <t>LCRATSC_WolfLane_Substation_Upgrade</t>
  </si>
  <si>
    <t>Upgrade Wolf Lane Substation to a 3000 A, 138-kV ring bus arrangement. Contingency Update</t>
  </si>
  <si>
    <t>Wolf Lane</t>
  </si>
  <si>
    <t>Bastrop</t>
  </si>
  <si>
    <t>Upgrade the existing 55.2 MVAR capacitor bank to a 110.4 MVAR capacitor bank</t>
  </si>
  <si>
    <t>Tex Harvey</t>
  </si>
  <si>
    <t>R8812</t>
  </si>
  <si>
    <t>Midland</t>
  </si>
  <si>
    <t>Morgan Creek - McDonald 138 kV Line</t>
  </si>
  <si>
    <t>Upgrade existing line</t>
  </si>
  <si>
    <t>Project Deferral</t>
  </si>
  <si>
    <t>Morgan Creek</t>
  </si>
  <si>
    <t>McDonald Rd</t>
  </si>
  <si>
    <t>R8360</t>
  </si>
  <si>
    <t>Howard</t>
  </si>
  <si>
    <t>Mitchell</t>
  </si>
  <si>
    <t>23RPG011</t>
  </si>
  <si>
    <t>1032, 1333, 11395</t>
  </si>
  <si>
    <t>Big Spring West - Stanton East 138 kV Line</t>
  </si>
  <si>
    <t>Rebuild the existing 138 kV line</t>
  </si>
  <si>
    <t>Big Spring West</t>
  </si>
  <si>
    <t>Stanton East</t>
  </si>
  <si>
    <t>R8303</t>
  </si>
  <si>
    <t>Martin</t>
  </si>
  <si>
    <t>1322, 1324, 1325, 1326, 10044, 11316, 11324, 11331</t>
  </si>
  <si>
    <t>Tributary - Vincent 138 kV Line Section</t>
  </si>
  <si>
    <t>Tributary</t>
  </si>
  <si>
    <t>Vincent</t>
  </si>
  <si>
    <t>R8667</t>
  </si>
  <si>
    <t>1394, 1397, 10047</t>
  </si>
  <si>
    <t>61932B</t>
  </si>
  <si>
    <t>Holliday - Seymour 69 kV Line</t>
  </si>
  <si>
    <t>Re-terminate line into new bay at Seymour Switch</t>
  </si>
  <si>
    <t>Seymour</t>
  </si>
  <si>
    <t>R4028</t>
  </si>
  <si>
    <t>Baylor</t>
  </si>
  <si>
    <t>21RPG007</t>
  </si>
  <si>
    <t>1527, 1530</t>
  </si>
  <si>
    <t>Establish Steakley Dam 345 kV Switch for Blevins Solar</t>
  </si>
  <si>
    <t>Steakley Dam</t>
  </si>
  <si>
    <t>R6282</t>
  </si>
  <si>
    <t>Falls</t>
  </si>
  <si>
    <t>3404, 3409, 3741</t>
  </si>
  <si>
    <t>Add Capacitor Bank at Savanna 138 kV Substation</t>
  </si>
  <si>
    <t>Savanna</t>
  </si>
  <si>
    <t>R8694</t>
  </si>
  <si>
    <t>0,55.2</t>
  </si>
  <si>
    <t>10025, 23867, 23870</t>
  </si>
  <si>
    <t>Establish Blue Mountain 138 kV Switch</t>
  </si>
  <si>
    <t>Establish 138 kV Switch</t>
  </si>
  <si>
    <t>Blue Mountain</t>
  </si>
  <si>
    <t>R8702</t>
  </si>
  <si>
    <t>1092, 11070, 11113, 11382, 18680</t>
  </si>
  <si>
    <t>Progress Park 138 kV Switch</t>
  </si>
  <si>
    <t>Establish Progress Park 138 kV Switch</t>
  </si>
  <si>
    <t>Progress Park</t>
  </si>
  <si>
    <t>M3076</t>
  </si>
  <si>
    <t>Grayson</t>
  </si>
  <si>
    <t>1699, 12677, 12678</t>
  </si>
  <si>
    <t>Lago Vista T3 addition</t>
  </si>
  <si>
    <t>T3 addition with bus tie breakers</t>
  </si>
  <si>
    <t>LAGO VISTA 70352</t>
  </si>
  <si>
    <t>72649B</t>
  </si>
  <si>
    <t>Add_Celina_Load</t>
  </si>
  <si>
    <t>Collin</t>
  </si>
  <si>
    <t>2350, 6793, 12351</t>
  </si>
  <si>
    <t>Kolb Lake 138 kV POD</t>
  </si>
  <si>
    <t>Establish Kolb Lake 138 kV POD</t>
  </si>
  <si>
    <t>Kolb Lake POD</t>
  </si>
  <si>
    <t>R6229</t>
  </si>
  <si>
    <t>Angelina</t>
  </si>
  <si>
    <t>3307, 3340, 3346, 3347, 3747</t>
  </si>
  <si>
    <t>Marrs - Handley 69 kV Line Conversion to 138 kV</t>
  </si>
  <si>
    <t>Convert the existing Marrs-Handley 69 kV line to 138 kV operation</t>
  </si>
  <si>
    <t>Marrs SW</t>
  </si>
  <si>
    <t>Handley</t>
  </si>
  <si>
    <t>M5222</t>
  </si>
  <si>
    <t>Tarrant</t>
  </si>
  <si>
    <t>1951, 1952, 1967, 1968, 1969, 2158, 2159, 2160, 2161, 2162, 11950, 11951, 11952, 11967</t>
  </si>
  <si>
    <t>Courtney Creek - Yucca Drive 69 kV Line Conversion to 138 kV</t>
  </si>
  <si>
    <t>Add Courtney Creek - Yucca Drive 69 kV Line Conversion to 138 kV</t>
  </si>
  <si>
    <t>Courtney Creek</t>
  </si>
  <si>
    <t>Yucca Drive</t>
  </si>
  <si>
    <t>R8591</t>
  </si>
  <si>
    <t>Ward</t>
  </si>
  <si>
    <t>22RPG025</t>
  </si>
  <si>
    <t>1009, 1015, 1202, 1203, 1204, 1238, 1239, 1240, 1242, 11204, 11238, 11242, 11258, 11262, 60792</t>
  </si>
  <si>
    <t>Rowan Creek 138 kV Switch</t>
  </si>
  <si>
    <t>Establish Rowan Creek 138 kV Switch for Azalea Springs Solar</t>
  </si>
  <si>
    <t>Rowan Creek</t>
  </si>
  <si>
    <t>R6257</t>
  </si>
  <si>
    <t>3349, 3351, 3760</t>
  </si>
  <si>
    <t>70900B</t>
  </si>
  <si>
    <t>Roanoke Area Upgrades</t>
  </si>
  <si>
    <t>Establish Exchange 345 kV Switch</t>
  </si>
  <si>
    <t>Exchange Switch</t>
  </si>
  <si>
    <t>Kingsridge Switch</t>
  </si>
  <si>
    <t>M5281_x000D_
M5144_x000D_
M5146_x000D_
M5148</t>
  </si>
  <si>
    <t>21RPG008</t>
  </si>
  <si>
    <t>1845, 1851, 1855, 2081, 12077, 12078, 12079, 12080, 12081</t>
  </si>
  <si>
    <t>Lamesa - Paul Davis Tap 138 kV Line Section</t>
  </si>
  <si>
    <t>Upgrade the existing 138 kV line</t>
  </si>
  <si>
    <t>Lamesa</t>
  </si>
  <si>
    <t>Paul Davis Tap</t>
  </si>
  <si>
    <t>R8499, R8475</t>
  </si>
  <si>
    <t>Dawson</t>
  </si>
  <si>
    <t>1163, 1169, 18880</t>
  </si>
  <si>
    <t>Central Park 138 kV Switch</t>
  </si>
  <si>
    <t>Establish Central Park 138 kV Switch for Graphic Packaging International, LLC</t>
  </si>
  <si>
    <t>Central Park</t>
  </si>
  <si>
    <t>R6273</t>
  </si>
  <si>
    <t>McLennan</t>
  </si>
  <si>
    <t>3446, 3474, 3544, 3547</t>
  </si>
  <si>
    <t>62666A</t>
  </si>
  <si>
    <t>Upgrade and convert McGregor - Waco West Line</t>
  </si>
  <si>
    <t>Rebuild the Waco West - McGregor Phillips 69 kV Line</t>
  </si>
  <si>
    <t>Waco West</t>
  </si>
  <si>
    <t>McGregor Phillips</t>
  </si>
  <si>
    <t>R6172</t>
  </si>
  <si>
    <t>3370, 3437, 3441, 3584, 3586</t>
  </si>
  <si>
    <t>Peck - Driver 138 kV Line</t>
  </si>
  <si>
    <t>Construct a new 138 kV line</t>
  </si>
  <si>
    <t>R8603</t>
  </si>
  <si>
    <t>Tier 2</t>
  </si>
  <si>
    <t>22RPG047</t>
  </si>
  <si>
    <t>1217, 1222, 1223, 1226, 1329, 1330, 10114, 10126, 11222, 11226, 11227, 18664, 23863</t>
  </si>
  <si>
    <t>Grey Well Draw - Buffalo 138 kV Second Circuit</t>
  </si>
  <si>
    <t>Add Grey Well Draw - Buffalo 138 kV Second Circuit</t>
  </si>
  <si>
    <t>Grey Well Draw</t>
  </si>
  <si>
    <t>Buffalo</t>
  </si>
  <si>
    <t>R8692</t>
  </si>
  <si>
    <t>10061, 11390, 11396, 23837, 23858</t>
  </si>
  <si>
    <t>66289A</t>
  </si>
  <si>
    <t>Tyler to Athens 138 kV line Conversion</t>
  </si>
  <si>
    <t>Chandler West to Echols 69 Kv Line Upgrade</t>
  </si>
  <si>
    <t>Chandler</t>
  </si>
  <si>
    <t>Echols</t>
  </si>
  <si>
    <t>R6094</t>
  </si>
  <si>
    <t>Henderson</t>
  </si>
  <si>
    <t>22RPG015</t>
  </si>
  <si>
    <t>3108, 3236, 13235</t>
  </si>
  <si>
    <t>Odessa EHV - Edwards Tap 138 kV Line Rebuild</t>
  </si>
  <si>
    <t>Odessa EHV</t>
  </si>
  <si>
    <t>Wolf</t>
  </si>
  <si>
    <t>R8528</t>
  </si>
  <si>
    <t>Ector</t>
  </si>
  <si>
    <t>1027, 1052, 1053, 1054, 1099, 1110, 10134, 11003, 11281</t>
  </si>
  <si>
    <t>Add Wolf - Moss 138 kV Line Rebuild</t>
  </si>
  <si>
    <t>Moss</t>
  </si>
  <si>
    <t>R8530</t>
  </si>
  <si>
    <t>22RPG013</t>
  </si>
  <si>
    <t>1013, 1019, 1292, 11292, 11293</t>
  </si>
  <si>
    <t>Redland Switch 345/138 kV Autotransformer</t>
  </si>
  <si>
    <t>Install new 345/138 kV Autotransformer at Redland Switch previously known as Herty North</t>
  </si>
  <si>
    <t>Redland</t>
  </si>
  <si>
    <t>R6076</t>
  </si>
  <si>
    <t>20RPG019</t>
  </si>
  <si>
    <t>3306, 3321, 3322</t>
  </si>
  <si>
    <t>Nacogdoches Southeast_Redland 345kV Line</t>
  </si>
  <si>
    <t>Establish a new 345kV Line between Nacogdoches Southeast Switch and Redland Switch</t>
  </si>
  <si>
    <t>Nacogdoches Southeast</t>
  </si>
  <si>
    <t>R6075</t>
  </si>
  <si>
    <t>Nacogdoches</t>
  </si>
  <si>
    <t>3119, 3321</t>
  </si>
  <si>
    <t>Meteor 345 kV Switch</t>
  </si>
  <si>
    <t>Establish Meteor 345 kV Switch</t>
  </si>
  <si>
    <t>R8619</t>
  </si>
  <si>
    <t>1018, 10012, 11010</t>
  </si>
  <si>
    <t>Install second 345/138 kV Auto at Temple Pecan Creek</t>
  </si>
  <si>
    <t>Install second 345/138 kV Auto at Temple Pecan Creek and cut in the Temple - Lake Creek 345 kV Line</t>
  </si>
  <si>
    <t>Temple Pecan Creek</t>
  </si>
  <si>
    <t>R6239</t>
  </si>
  <si>
    <t>24RPG001</t>
  </si>
  <si>
    <t>3404, 3412, 3414, 3420, 13412</t>
  </si>
  <si>
    <t>2023-NC60</t>
  </si>
  <si>
    <t>Upgrade Grady - Expanse 138 kV Line</t>
  </si>
  <si>
    <t>Grady</t>
  </si>
  <si>
    <t>Expanse</t>
  </si>
  <si>
    <t>R8639</t>
  </si>
  <si>
    <t>11368, 23842</t>
  </si>
  <si>
    <t>Watermill 138 kV Switch</t>
  </si>
  <si>
    <t>Rebuild the existing Watermill 138 kV Switch</t>
  </si>
  <si>
    <t>Watermill</t>
  </si>
  <si>
    <t>M3031</t>
  </si>
  <si>
    <t>Dallas</t>
  </si>
  <si>
    <t>2126, 2238, 2427, 2429, 2430, 12430, 12433</t>
  </si>
  <si>
    <t>66200C</t>
  </si>
  <si>
    <t xml:space="preserve">Upgrade Taylor - Holland 69 kV Line </t>
  </si>
  <si>
    <t>Rebuild the Bartlett - Granger 69 kV Line</t>
  </si>
  <si>
    <t>Taylor</t>
  </si>
  <si>
    <t>Holland</t>
  </si>
  <si>
    <t>R6173</t>
  </si>
  <si>
    <t>22RPG036</t>
  </si>
  <si>
    <t>3647, 3648</t>
  </si>
  <si>
    <t>Provide 138 kV POD for Skybox at Teal Switch</t>
  </si>
  <si>
    <t>Teal</t>
  </si>
  <si>
    <t>Skybox</t>
  </si>
  <si>
    <t>R6259</t>
  </si>
  <si>
    <t>3362, 3371</t>
  </si>
  <si>
    <t>Spraberry - Polecat Creek 138 kV Line</t>
  </si>
  <si>
    <t>Spraberry</t>
  </si>
  <si>
    <t>Polecat Creek</t>
  </si>
  <si>
    <t>R8645</t>
  </si>
  <si>
    <t>1328, 1329, 1337, 10029, 11337, 11350, 11372, 11394</t>
  </si>
  <si>
    <t>Rockhound 345/138 kV Switch</t>
  </si>
  <si>
    <t>Construct a new 345/138 kV Switch</t>
  </si>
  <si>
    <t>Falcon Seaboard</t>
  </si>
  <si>
    <t>Midland East</t>
  </si>
  <si>
    <t>R8705</t>
  </si>
  <si>
    <t>24RPG002</t>
  </si>
  <si>
    <t>1021, 1025, 10062, 10063, 10064, 10065, 11390, 23837, 23843, 23858</t>
  </si>
  <si>
    <t>56350D</t>
  </si>
  <si>
    <t>Burnett - Bowie 69 kV Line</t>
  </si>
  <si>
    <t>Rebuild Old lake Switch - Smith Creek Line (FKA Ringgold Magnolia tap -  Bellevue)</t>
  </si>
  <si>
    <t>Burnett</t>
  </si>
  <si>
    <t>Ringgold Magnolia Tap</t>
  </si>
  <si>
    <t>R4015</t>
  </si>
  <si>
    <t>Wichita</t>
  </si>
  <si>
    <t>Clay</t>
  </si>
  <si>
    <t>11541, 17010, 33770</t>
  </si>
  <si>
    <t>13TPIT0070</t>
  </si>
  <si>
    <t>Nash Creek Substation</t>
  </si>
  <si>
    <t>Rebuild existing substation, and replace existing PWT with new 69kVx13.09 kV, new Control House, CSW, structures, containment foundations, bus, panels, etc</t>
  </si>
  <si>
    <t>Nash Creek</t>
  </si>
  <si>
    <t>GVEC</t>
  </si>
  <si>
    <t>Dylan Preas_x000D_
dylan.preas@LCRA.org_x000D_
512-578-4514</t>
  </si>
  <si>
    <t>2626, 6791, 6807</t>
  </si>
  <si>
    <t>Hilltop_Weatherford_Rebuild</t>
  </si>
  <si>
    <t>Weatherford (1589)</t>
  </si>
  <si>
    <t>Hilltop (501)</t>
  </si>
  <si>
    <t>Parker</t>
  </si>
  <si>
    <t>501, 505, 512, 1589</t>
  </si>
  <si>
    <t>LCRATSC_LeonSwitch_Putnam_TL_Overhaul</t>
  </si>
  <si>
    <t xml:space="preserve">LCRA TSC will perform an overhaul on the 8.9-mile Leon Switch – Putnam (T727) 138-kV transmission line between Leon Switch existing structure #1/1 and Putnam existing structure #9/10.  This project will increase reliability of the structures and conductor by ensuring that the transmission line meets or exceeds current NESC and LCRA TSC design standards.   </t>
  </si>
  <si>
    <t>Leon Switch</t>
  </si>
  <si>
    <t>Putnam</t>
  </si>
  <si>
    <t>Eastland</t>
  </si>
  <si>
    <t>1624, 6310</t>
  </si>
  <si>
    <t>69902A</t>
  </si>
  <si>
    <t>New 345kV Mission (MSS) substation for generator interconnection to Parliament Solar.</t>
  </si>
  <si>
    <t>New 345kV Mission (MSS) substation for generator interconnection to Parliament Solar. Loop Ckt.18E into Mission substation to create new Ckt.18 Gibbons Creek to Mission to Zenith.  (Ckt.18 Gibbons Creek to Mission tie-line). Install generator lead from Mission (MSS) substation to Parliament/Parliament Solar</t>
  </si>
  <si>
    <t>MISSION</t>
  </si>
  <si>
    <t>Zenith</t>
  </si>
  <si>
    <t>Waller</t>
  </si>
  <si>
    <t>967, 44900, 44920, 113925</t>
  </si>
  <si>
    <t>Poesta to Tuleta: Build new double circuit 138/69 kV line</t>
  </si>
  <si>
    <t>Construct a new 138/69 kV Poesta station and install a 138/69 kV autotransformer with 130 MVA capacity at Poesta station. Rebuild and convert Beeville - Three Rivers 69 kV line to 138 kV and reterminate into Poesta. Construct the new 138/69 kV double circuit transmission line from Tuleta - Beeville.</t>
  </si>
  <si>
    <t>Poesta</t>
  </si>
  <si>
    <t>Tuleta</t>
  </si>
  <si>
    <t>742 - 0925</t>
  </si>
  <si>
    <t>Dave Goetz_x000D_
mlforcum@aep.com_x000D_
918-599-2674</t>
  </si>
  <si>
    <t>15RPG004</t>
  </si>
  <si>
    <t>8195, 8196, 8197, 8198, 8584, 8585, 8586, 8590, 8592, 8593, 8629, 85851, 88198</t>
  </si>
  <si>
    <t>2015-S10</t>
  </si>
  <si>
    <t>73338A</t>
  </si>
  <si>
    <t>Pythias (PYT) 138kV CNP Station for Second Division Solar (20INR0248)</t>
  </si>
  <si>
    <t>Loop new CNP 138kV substation Pythias (PYT) into Ckt.60H to create new Ckt.60 San Bernard to Pythias to West Columbia.</t>
  </si>
  <si>
    <t>Pythias</t>
  </si>
  <si>
    <t>San Bernard/_x000D_
West Columbia</t>
  </si>
  <si>
    <t>43090, 43110, 43380</t>
  </si>
  <si>
    <t>67422E</t>
  </si>
  <si>
    <t>Greens Bayou to Clinton 138kV Conversion</t>
  </si>
  <si>
    <t>Rebuild-Reconductor Ckt.10A Wallisville tap to TEXWAL</t>
  </si>
  <si>
    <t>Wallisville</t>
  </si>
  <si>
    <t>TEXWAL</t>
  </si>
  <si>
    <t>41570, 41682</t>
  </si>
  <si>
    <t>Snug 138kV Substation expansion for Cottonwood Bayou Storage (21INR0443)</t>
  </si>
  <si>
    <t>Install Cottonwood Bayou Storage (21INR0443) at Snug 138kV substation. Connect at the same generator lead as Cottonwood Bayou Solar.</t>
  </si>
  <si>
    <t>Snug</t>
  </si>
  <si>
    <t>44890, 113435</t>
  </si>
  <si>
    <t>Baytown Distribution Transformer</t>
  </si>
  <si>
    <t>Install third Baytown distribution transformer on Ckt.03B to create new Ckt.03B Kenny tap to Baytown tap to Baytown 138kV.</t>
  </si>
  <si>
    <t>Baytown</t>
  </si>
  <si>
    <t>KENNY</t>
  </si>
  <si>
    <t>Chambers</t>
  </si>
  <si>
    <t>40170, 40171, 40172, 40173, 44630</t>
  </si>
  <si>
    <t>Rebuild Kermit #2 as Windblown 69kV Substation.</t>
  </si>
  <si>
    <t>Rebuild Kermit #2 Substation as Windblown 69kV Substation, and rebuild Wink-Windblown 69kV Line.</t>
  </si>
  <si>
    <t>TNMP Wink (37920)</t>
  </si>
  <si>
    <t>TNMP Windblown (38270)</t>
  </si>
  <si>
    <t>Winkler</t>
  </si>
  <si>
    <t>37920, 38250, 38260, 38270, 38290</t>
  </si>
  <si>
    <t>Fincas: Build new 138 kV distribution station</t>
  </si>
  <si>
    <t xml:space="preserve">Construct new distribution station on the University to Wormser 138 kV line_x000D_
</t>
  </si>
  <si>
    <t>Fincas</t>
  </si>
  <si>
    <t>1026 - 1204</t>
  </si>
  <si>
    <t>Travis Coody_x000D_
mlforcum@aep.com_x000D_
918-599-2674</t>
  </si>
  <si>
    <t>8039, 8649, 8653</t>
  </si>
  <si>
    <t>Bellaire to WAP Ckt.50A Upgrade - WAP Switch 0505</t>
  </si>
  <si>
    <t>Upgrade Bellaire to WAP Ckt.50A to increase thermal limits</t>
  </si>
  <si>
    <t>WA Parish</t>
  </si>
  <si>
    <t>Fort Bend</t>
  </si>
  <si>
    <t>44005, 47000</t>
  </si>
  <si>
    <t>Buda to Turnersville Storm Hardening</t>
  </si>
  <si>
    <t>Rebuild single circuit section of Buda to Turnersville and reconductor with bundled 795 ACSR Conductor, 439 MVA.</t>
  </si>
  <si>
    <t>Buda</t>
  </si>
  <si>
    <t>Turnersville</t>
  </si>
  <si>
    <t>Hays</t>
  </si>
  <si>
    <t>7500, 70498</t>
  </si>
  <si>
    <t>Transmission POI for Dogfish BESS</t>
  </si>
  <si>
    <t>38331, 38455, 38465</t>
  </si>
  <si>
    <t>Expand Highlands substation with addition of 3rd distribution transformer.  Transformer expected at Ckt.66F Garth to Highlands tap to Haney.</t>
  </si>
  <si>
    <t>Highlands</t>
  </si>
  <si>
    <t>Garth/Haney</t>
  </si>
  <si>
    <t>70633A</t>
  </si>
  <si>
    <t>Burke to Eagles Nest Ckt.02J Upgrades</t>
  </si>
  <si>
    <t>Upgrade Ckt.02J Burke to Eagles Nest as a Hardening upgrade</t>
  </si>
  <si>
    <t>Burke</t>
  </si>
  <si>
    <t>Eagles Nest</t>
  </si>
  <si>
    <t>22RPG037</t>
  </si>
  <si>
    <t>42410, 42430, 42980</t>
  </si>
  <si>
    <t>Oasis 345kV Substation Expansion for SOHO BESS (23INR0419)</t>
  </si>
  <si>
    <t>Expand 345kV Oasis substation for SOHO BESS (23INR0419).  Reposition existing Ckts. 18B and 27B Oasis to Dow and Ckt.99E Meadow to Oasis.</t>
  </si>
  <si>
    <t>Deer Park Tap to NOBEL Ckt.21C Upgrades</t>
  </si>
  <si>
    <t>Upgrade portions of Deer Park Tap to Underwood tap to NOBEL Ckt.21C as a Hardening upgrade</t>
  </si>
  <si>
    <t>Underwood</t>
  </si>
  <si>
    <t>NOBEL</t>
  </si>
  <si>
    <t>48084, 48389</t>
  </si>
  <si>
    <t>Upgrade Pearsall Station</t>
  </si>
  <si>
    <t xml:space="preserve"> Upgrade Pearsall Station to breaker and a half</t>
  </si>
  <si>
    <t>Pearsall</t>
  </si>
  <si>
    <t>Frio</t>
  </si>
  <si>
    <t>5893, 5895</t>
  </si>
  <si>
    <t>Blessing to Celanese: Rebuild 138 kV line</t>
  </si>
  <si>
    <t xml:space="preserve">Rebuild the Blessing to Celanese 138 kV line_x000D_
</t>
  </si>
  <si>
    <t>Blessing</t>
  </si>
  <si>
    <t>Celanese Bay City</t>
  </si>
  <si>
    <t>TP2020227</t>
  </si>
  <si>
    <t>8116, 8121, 8191, 8558</t>
  </si>
  <si>
    <t>2020-C1</t>
  </si>
  <si>
    <t>BRP Antlia BESS Interconnection</t>
  </si>
  <si>
    <t xml:space="preserve">Connect BRP Antlia BESS to the Maxwell 138 kV station_x000D_
</t>
  </si>
  <si>
    <t>Maxwell</t>
  </si>
  <si>
    <t>Antlia</t>
  </si>
  <si>
    <t>Joseph Isaac_x000D_
mlforcum@aep.com_x000D_
918-599-2674</t>
  </si>
  <si>
    <t>8998, 88999</t>
  </si>
  <si>
    <t>TP2021260</t>
  </si>
  <si>
    <t>Charger Solar Interconnection</t>
  </si>
  <si>
    <t xml:space="preserve">Connect the Charger Interconnection to the Angstrom to STP 345 kV line_x000D_
</t>
  </si>
  <si>
    <t>STP</t>
  </si>
  <si>
    <t>Teresa Trotman_x000D_
deevans@aep.com_x000D_
918-599-2938</t>
  </si>
  <si>
    <t>TP2021165</t>
  </si>
  <si>
    <t>Refugio</t>
  </si>
  <si>
    <t>5915, 8249, 8676, 8678</t>
  </si>
  <si>
    <t>Roby to Rotan: Rebuild 69 kV Line</t>
  </si>
  <si>
    <t>Rebuild the Roby to Rotan 69 kV Line</t>
  </si>
  <si>
    <t>Roby</t>
  </si>
  <si>
    <t>Rotan</t>
  </si>
  <si>
    <t>1130 - 1308</t>
  </si>
  <si>
    <t>Christopher Carroll_x000D_
twang1@aep.com_x000D_
918-599-2635</t>
  </si>
  <si>
    <t>Fisher</t>
  </si>
  <si>
    <t>6194, 6195, 6196</t>
  </si>
  <si>
    <t>Coy City Tap to Pleasanton: Convert to 138 kV</t>
  </si>
  <si>
    <t>Convert Pleasanton to Three Rivers 69 kV line and Coy City Tap to Fashing 69 kV line to 138 kV, reterminate Pleasanton to Three Rivers into 138 kV yards at Pleasanton and Three Rivers, install new terminal for the Trumbo line at Pleasanton, and convert Fashing, Coy City Tap, and Schottky stations to 138 kV</t>
  </si>
  <si>
    <t>Project Title, TSP/Company Contact, Estimated Cost, Trans Circuit Miles Rebuilt Update</t>
  </si>
  <si>
    <t>Pleasanton</t>
  </si>
  <si>
    <t>Three Rivers</t>
  </si>
  <si>
    <t>1077 - 1250</t>
  </si>
  <si>
    <t>Lorraine Timmerman_x000D_
mlforcum@aep.com_x000D_
918-599-2674</t>
  </si>
  <si>
    <t>3802 TP2020193</t>
  </si>
  <si>
    <t>Atascosa</t>
  </si>
  <si>
    <t>Live Oak</t>
  </si>
  <si>
    <t>8142, 8199, 8200, 8203, 8400, 8403, 8406, 8507, 8599, 8600, 84061, 85071, 85991, 86001, 88507</t>
  </si>
  <si>
    <t>2019-S2</t>
  </si>
  <si>
    <t>Clear Crossing: Build 345 kV terminal</t>
  </si>
  <si>
    <t>Interconnect HODL Ranch II at Clear Crossing 345 kV station</t>
  </si>
  <si>
    <t>Clear Crossing</t>
  </si>
  <si>
    <t>HODL Ranch II</t>
  </si>
  <si>
    <t>1139 - 1317</t>
  </si>
  <si>
    <t>Adam Wells_x000D_
twang1@aep.com_x000D_
918-599-2635</t>
  </si>
  <si>
    <t>Haskell</t>
  </si>
  <si>
    <t>60017, 60515</t>
  </si>
  <si>
    <t>LCRATSC_Yarrington_Substation_Addition</t>
  </si>
  <si>
    <t>Add new three terminal ring bus substation to 138 kV line between Rohr and Goforth and install 46.7 MVA distribution transformer. The new substation will be located approximately 0.17 miles from Rohr substation.</t>
  </si>
  <si>
    <t>Rohr</t>
  </si>
  <si>
    <t>Goforth</t>
  </si>
  <si>
    <t>7501, 7514, 7515</t>
  </si>
  <si>
    <t>70633B</t>
  </si>
  <si>
    <t>Upgrade Ckt.02K Eagles Nest to West Columbia as a Hardening upgrade</t>
  </si>
  <si>
    <t>West Columbia</t>
  </si>
  <si>
    <t>42430, 43380</t>
  </si>
  <si>
    <t>73352B</t>
  </si>
  <si>
    <t>PH Robinson Area 138kV Upgrades</t>
  </si>
  <si>
    <t xml:space="preserve">Upgrade Ckt.79F PH Robinson to Seabrook to HANNAH to HUNTER to increase thermal limits_x000D_
</t>
  </si>
  <si>
    <t>PH Robinson</t>
  </si>
  <si>
    <t>42780, 42830, 42852, 48282</t>
  </si>
  <si>
    <t>73338B</t>
  </si>
  <si>
    <t>Install one generator lead for new interconnection to DAMAZO / Second Division Solar</t>
  </si>
  <si>
    <t>43090, 113702</t>
  </si>
  <si>
    <t>73371C</t>
  </si>
  <si>
    <t>Upgrade Crosby to Danek Ckt.08G to increase thermal limits</t>
  </si>
  <si>
    <t>Crosby</t>
  </si>
  <si>
    <t>Danek</t>
  </si>
  <si>
    <t>40390, 40396</t>
  </si>
  <si>
    <t>Expand ADLONG substation for XE Murat Storage (24INR0329)</t>
  </si>
  <si>
    <t>Expand facilities at customer-owned ADLONG substation for XE Murat Storage (24INR0329).  Utilize existing generator lead Eastgate to XE Murat Solar.</t>
  </si>
  <si>
    <t>Eastgate</t>
  </si>
  <si>
    <t>ADLONG</t>
  </si>
  <si>
    <t>40690, 113542</t>
  </si>
  <si>
    <t>Mantle: Construct New 345 kV Station</t>
  </si>
  <si>
    <t xml:space="preserve">TSP/Company Contact and In-Service Date Update_x000D_
_x000D_
</t>
  </si>
  <si>
    <t>Mantle</t>
  </si>
  <si>
    <t>1035 - 1213</t>
  </si>
  <si>
    <t>Tom Reynolds_x000D_
mlforcum@aep.com_x000D_
918-599-2674</t>
  </si>
  <si>
    <t>3774 TP2018166</t>
  </si>
  <si>
    <t>8059, 8383, 8573, 80598</t>
  </si>
  <si>
    <t>Add_Wellborn_Load</t>
  </si>
  <si>
    <t>Wellborn</t>
  </si>
  <si>
    <t>BRYN</t>
  </si>
  <si>
    <t>Clay Lindstrom_x000D_
clindstrom@btutilities.com_x000D_
979-821-5763</t>
  </si>
  <si>
    <t>Brazos</t>
  </si>
  <si>
    <t>Add_SteepHollow_Load</t>
  </si>
  <si>
    <t>Steep Hollow</t>
  </si>
  <si>
    <t>Add Dansk load serving substation</t>
  </si>
  <si>
    <t>Cuts in new Dansk load serving station on existing Red Bluff to Danevang transmission line</t>
  </si>
  <si>
    <t>5546, 5549, 5588</t>
  </si>
  <si>
    <t>72037A</t>
  </si>
  <si>
    <t>Seabreeze 345kV Substation for Tanglewood Solar (23INR0054)</t>
  </si>
  <si>
    <t>New 345kV Seabreeze (SEB) substation for generator interconnection to Tanglewood Solar (23INR0054). Loop Ckt.27B into Seabreeze substation to create new Ckt.27 DOW to Seabreeze to Oasis.</t>
  </si>
  <si>
    <t>Seabreeze</t>
  </si>
  <si>
    <t>DOW/Oasis</t>
  </si>
  <si>
    <t>42500, 43020, 43035</t>
  </si>
  <si>
    <t>72037B</t>
  </si>
  <si>
    <t>Install generator lead from  Seabreeze (SEB) substation to TANGLE (TNG) customer substation (23INR0054).</t>
  </si>
  <si>
    <t>TANGLE</t>
  </si>
  <si>
    <t>43020, 113341</t>
  </si>
  <si>
    <t>Cost included in main phase</t>
  </si>
  <si>
    <t>North Edinburg Red Gate</t>
  </si>
  <si>
    <t>North Edinburg: Install 3 - 138 kV breakers.  Re-terminate Falfurrias 138 kV Line.  Terminate Redgate (STEC) 138 kV Line.</t>
  </si>
  <si>
    <t>North Edinburg</t>
  </si>
  <si>
    <t>Redgate (STEC)</t>
  </si>
  <si>
    <t>8380, 88380</t>
  </si>
  <si>
    <t>LCRATSC_Mont_PilotGrove_TL_Overhaul</t>
  </si>
  <si>
    <t xml:space="preserve">LCRA TSC will perform an overhaul on the 8-mile Mont ¿ Pilot Grove (T140) 138-kV transmission line.  </t>
  </si>
  <si>
    <t>Mont</t>
  </si>
  <si>
    <t>Pilot Grove</t>
  </si>
  <si>
    <t>Lavaca</t>
  </si>
  <si>
    <t>7234, 7235, 7249</t>
  </si>
  <si>
    <t>Lobo: Line settings</t>
  </si>
  <si>
    <t>Interconnect Guajillo to the Lobo 345 kV station</t>
  </si>
  <si>
    <t xml:space="preserve">Lobo_x000D_
</t>
  </si>
  <si>
    <t>Brandon Cogan_x000D_
bcogan@aep.com_x000D_
918-599-2857</t>
  </si>
  <si>
    <t>80219, 163223</t>
  </si>
  <si>
    <t>Carrizo Springs Substation 69-kV Breaker Installation and Power Transformer Upgrade</t>
  </si>
  <si>
    <t xml:space="preserve">Carrizo Springs Substation 69-kV Breaker Installation and Power Transformer Upgrade_x000D_
</t>
  </si>
  <si>
    <t>RGEC</t>
  </si>
  <si>
    <t>Larry T. Powell_x000D_
lpowell@rgec.coop_x000D_
830-563-6178</t>
  </si>
  <si>
    <t>Dimmit</t>
  </si>
  <si>
    <t xml:space="preserve">_x000D_
Install 69-kV breaker at R3021T fuse and replace existing power transformer with 25/33 MVA transformer._x000D_
</t>
  </si>
  <si>
    <t>AEN_Decker_SH_ckt_1008__reconductor</t>
  </si>
  <si>
    <t>Upgrade the 7.04 mile Decker to Sand Hill 138 kV transmission line (Ckt 1008) with bundled 795 ACSS Drake conductor rated for 3000 amps</t>
  </si>
  <si>
    <t>Decker [9187]</t>
  </si>
  <si>
    <t>Sandhill  [9216]</t>
  </si>
  <si>
    <t>Shirley Mathew_x000D_
shirley.mathew@austinener_x000D_
512-322-6103</t>
  </si>
  <si>
    <t>9187, 9216</t>
  </si>
  <si>
    <t>LCRATSC_Sunglow_Substation_addition</t>
  </si>
  <si>
    <t>This project provides a point of interconnection for a new battery energy storage resource at a new 138-kV Sunglow Substation between LCRA TSC T627 and LCRA Rosita Creek Substation.</t>
  </si>
  <si>
    <t>Sunglow</t>
  </si>
  <si>
    <t>Dylan PReas_x000D_
dylan.preas@lcra.org_x000D_
512-578-4514</t>
  </si>
  <si>
    <t>Maverick</t>
  </si>
  <si>
    <t>8260, 78015, 78016</t>
  </si>
  <si>
    <t>Adding McFarland</t>
  </si>
  <si>
    <t>TCEC</t>
  </si>
  <si>
    <t>Andrew Kutsar_x000D_
akutsar@tcectexas.com_x000D_
817-444-3201</t>
  </si>
  <si>
    <t>69902B</t>
  </si>
  <si>
    <t>Upgrade Ckt.71C TH Wharton to Zenith in order to increase thermal limits</t>
  </si>
  <si>
    <t>TH Wharton</t>
  </si>
  <si>
    <t>44900, 45500</t>
  </si>
  <si>
    <t>Crane Circuit Breaker Addition</t>
  </si>
  <si>
    <t>Provide transmission service to American Electric Power at Crane Substation.  Adding one (1) breaker and associated equipment needed to connect the AEP-owned Crane to Kinnison 138-kV transmission line.</t>
  </si>
  <si>
    <t>Crane Substation</t>
  </si>
  <si>
    <t>New Furhman Substation</t>
  </si>
  <si>
    <t>Adds New Furhman switching station on Rayburn - Vanderbilt line for generator interconnect</t>
  </si>
  <si>
    <t>Vanderbilt</t>
  </si>
  <si>
    <t>Victoria</t>
  </si>
  <si>
    <t>5502, 5506, 5584</t>
  </si>
  <si>
    <t>Upgrade Hondo Creek to Castroville to 138kV</t>
  </si>
  <si>
    <t>Upgrade Castroville sub to 138kV  and line from Hondo creek to Castroville</t>
  </si>
  <si>
    <t>22RPG022</t>
  </si>
  <si>
    <t>5804, 5807, 5808, 5810, 5819, 5821</t>
  </si>
  <si>
    <t>Lean Clay 138 kV Switch</t>
  </si>
  <si>
    <t>Construct a new 138 kV switch</t>
  </si>
  <si>
    <t>Culberson</t>
  </si>
  <si>
    <t>Sand Lake</t>
  </si>
  <si>
    <t>R8658</t>
  </si>
  <si>
    <t>Reeves</t>
  </si>
  <si>
    <t>1097, 11078, 11086</t>
  </si>
  <si>
    <t>Reconductor TNMP Cottonwood to Oncor Lean Clay</t>
  </si>
  <si>
    <t>Oncor Lean Clay (11078)</t>
  </si>
  <si>
    <t>TNMP Cottonwood (38099)</t>
  </si>
  <si>
    <t>11078, 38099, 38100</t>
  </si>
  <si>
    <t>Expand Peters 138kV substation for Walstrom BESS (22INR0540).</t>
  </si>
  <si>
    <t>Austin</t>
  </si>
  <si>
    <t>46220, 171382</t>
  </si>
  <si>
    <t>72029A</t>
  </si>
  <si>
    <t>Ashville (ASH) 138kV CEHE Station for SUNLIT/Dori BQ BESS (23INR0040)</t>
  </si>
  <si>
    <t>Loop new CEHE 138kV substation Ashville (ASH) into Ckt.06F Garden Villas to Holmes to create new Ckt.06 Garden Villas to Ashville to Holmes</t>
  </si>
  <si>
    <t>Ashville</t>
  </si>
  <si>
    <t>42680, 42770, 47210</t>
  </si>
  <si>
    <t>Kinnison: Expand 138 kV station</t>
  </si>
  <si>
    <t>TSP/Company Contact, In-Service Date Update</t>
  </si>
  <si>
    <t>Kinnison</t>
  </si>
  <si>
    <t>6604, 6607, 6611, 60431, 60432</t>
  </si>
  <si>
    <t>Sage: Expand 69 kV station</t>
  </si>
  <si>
    <t>Sage</t>
  </si>
  <si>
    <t>Gregory Crane _x000D_
twang1@aep.com_x000D_
918-599-2635</t>
  </si>
  <si>
    <t xml:space="preserve">Laredo VFT North to North Laredo Switch: Rebuild 138 kV Line </t>
  </si>
  <si>
    <t>Rebuild Las Cruces to Milo 138 kV line</t>
  </si>
  <si>
    <t>Las Cruces</t>
  </si>
  <si>
    <t>Milo</t>
  </si>
  <si>
    <t>8112, 8918</t>
  </si>
  <si>
    <t>Peters 138kV Substation Expansion for Walstrom BESS (22INR0540)</t>
  </si>
  <si>
    <t>Expand Peters 138kV substation for generator lead to WALSTR (WAL) / Walstrom BESS (22INR0540).</t>
  </si>
  <si>
    <t>Peters</t>
  </si>
  <si>
    <t>New 138kV Brushy Creek Substation</t>
  </si>
  <si>
    <t>Thompsons Creek</t>
  </si>
  <si>
    <t>Snook</t>
  </si>
  <si>
    <t>32857, 32863, 32867</t>
  </si>
  <si>
    <t>Rio Lago - New 138kV Substation</t>
  </si>
  <si>
    <t>Loop new 138kV substation into the existing 138kV Bandera to Verde Creek line and install  40MVA distribution transformer. The new substation will be located approximately 1.64 miles from Bandera substation (23INR0078)</t>
  </si>
  <si>
    <t>Bandera</t>
  </si>
  <si>
    <t>Verde Creek</t>
  </si>
  <si>
    <t>BEC</t>
  </si>
  <si>
    <t>Jhonatan Guerrero Rivera_x000D_
j.rivera@banderaelectric._x000D_
830-612-0048</t>
  </si>
  <si>
    <t>7146, 7436, 7438</t>
  </si>
  <si>
    <t>72029B</t>
  </si>
  <si>
    <t>Install one generator lead from CEHE 138kV substation Ashville (ASH) to SUNLIT/Dori BQ BESS</t>
  </si>
  <si>
    <t>SUNLIT</t>
  </si>
  <si>
    <t>Plaza to Grant Ckt.08I Upgrade</t>
  </si>
  <si>
    <t>Install parallel underground portion of Ckt.08I Plaza to Grant to increase thermal limits.</t>
  </si>
  <si>
    <t>Plaza</t>
  </si>
  <si>
    <t>Grant</t>
  </si>
  <si>
    <t>47110, 47350</t>
  </si>
  <si>
    <t>Kinnison to Sage: Rebuild 69 kV line</t>
  </si>
  <si>
    <t>TSP/ Company Contact, In-Service Date Update</t>
  </si>
  <si>
    <t>6604, 60431</t>
  </si>
  <si>
    <t>Eldorado Live Oak to Sonora: Rebuild 69 kV line</t>
  </si>
  <si>
    <t>Rehab Eldorado Live Oak to Sonora 69 kV line</t>
  </si>
  <si>
    <t>Eldorado Live Oak</t>
  </si>
  <si>
    <t>Sonora</t>
  </si>
  <si>
    <t>982 - 1160</t>
  </si>
  <si>
    <t>David Baker_x000D_
twang1@aep.com_x000D_
918-599-2635</t>
  </si>
  <si>
    <t>Schleicher</t>
  </si>
  <si>
    <t>Sutton</t>
  </si>
  <si>
    <t>18RPG012</t>
  </si>
  <si>
    <t>6054, 6498, 6503, 6505, 6509, 6510, 6513</t>
  </si>
  <si>
    <t>Primavera 138 kV: Construct new station</t>
  </si>
  <si>
    <t>New station to serve Tesla load</t>
  </si>
  <si>
    <t>Primavera</t>
  </si>
  <si>
    <t>TP2023059</t>
  </si>
  <si>
    <t>Nueces</t>
  </si>
  <si>
    <t>8003, 8518, 8749, 8921, 88747</t>
  </si>
  <si>
    <t>Upgrade Moore to Hondo Creek 138 kV line</t>
  </si>
  <si>
    <t>Replace the 336 ACSR with 1020 ACCC conductor while keeping the existing structures that still meet our standards.</t>
  </si>
  <si>
    <t>Moore</t>
  </si>
  <si>
    <t>Hondo Creek</t>
  </si>
  <si>
    <t>Medina</t>
  </si>
  <si>
    <t xml:space="preserve">19RPG021 </t>
  </si>
  <si>
    <t>5819, 5827</t>
  </si>
  <si>
    <t>Field engineering is still occurring due to short timeline for this upgrade. Details may change.</t>
  </si>
  <si>
    <t>Current plan is to upgrade the line using mostly existing structures. Detailed field engineering is underway and could change the plan.</t>
  </si>
  <si>
    <t>RGEC_Altuda 69-kV In-line_Breaker_Installation</t>
  </si>
  <si>
    <t>Install 69-kV breaker between Alpine Switch and Persimmon Gap substation at Altuda substation.</t>
  </si>
  <si>
    <t>Alpr2A (6665)</t>
  </si>
  <si>
    <t xml:space="preserve">PrsmnGap2A (6669)_x000D_
</t>
  </si>
  <si>
    <t>Brewster</t>
  </si>
  <si>
    <t>Rebuild Mines Road to Milo 138 kV line</t>
  </si>
  <si>
    <t>William Lovelace_x000D_
mlforcum@aep.com_x000D_
918-599-2674</t>
  </si>
  <si>
    <t>8643, 8918</t>
  </si>
  <si>
    <t>Holly: 138 kV Breaker Replacement</t>
  </si>
  <si>
    <t>Upgrade 138 kV bus tie breaker at the Holly 138 kV station</t>
  </si>
  <si>
    <t>Holly</t>
  </si>
  <si>
    <t xml:space="preserve">TP2023629_x000D_
</t>
  </si>
  <si>
    <t>Brooks Dow_x000D_
deevans@aep.com_x000D_
918-599-2938</t>
  </si>
  <si>
    <t>Rebuild TinTop - Rio Colorado</t>
  </si>
  <si>
    <t>Rebuild TinTop- Rio Colorado 795ACSR</t>
  </si>
  <si>
    <t xml:space="preserve">Tin Top </t>
  </si>
  <si>
    <t>5563, 5569</t>
  </si>
  <si>
    <t>GSEC_9452_Add_Snodgrass_Sub</t>
  </si>
  <si>
    <t>Adding new Snodgrass sub to connect to AEP's Juncus Station.</t>
  </si>
  <si>
    <t>Add New Load and Sub</t>
  </si>
  <si>
    <t>GSEC</t>
  </si>
  <si>
    <t>Chris Koenig_x000D_
ckoenig@gsec.coop_x000D_
806-349-5201</t>
  </si>
  <si>
    <t>9452, 60002</t>
  </si>
  <si>
    <t>Create_GP_Solar_POI_Bus</t>
  </si>
  <si>
    <t>Created GP Solar POI bus.</t>
  </si>
  <si>
    <t>Glen Pine</t>
  </si>
  <si>
    <t>Explorer</t>
  </si>
  <si>
    <t>Van Zandt</t>
  </si>
  <si>
    <t>6802, 6829, 6833</t>
  </si>
  <si>
    <t>New transformer (T2) at BPUB Palo Alto Substation</t>
  </si>
  <si>
    <t xml:space="preserve">Adding load (T2) on bus 5965 Palo Alto. </t>
  </si>
  <si>
    <t>BPUB Palo Alto 5965</t>
  </si>
  <si>
    <t>BPUB/BROWNSVILLE PUB</t>
  </si>
  <si>
    <t>Luis Martinez_x000D_
lugmartinez@brownsville-pub.com_x000D_
956-983-6212</t>
  </si>
  <si>
    <t>New transformer (T1) at BPUB Waterport Substation</t>
  </si>
  <si>
    <t>BPUB new load T1 at bus 59450</t>
  </si>
  <si>
    <t>Waterport Substation (59450)</t>
  </si>
  <si>
    <t xml:space="preserve">Add Atchison POD </t>
  </si>
  <si>
    <t>Border Switch</t>
  </si>
  <si>
    <t>Atchison</t>
  </si>
  <si>
    <t>R8698_x000D_
R8726</t>
  </si>
  <si>
    <t>Loving</t>
  </si>
  <si>
    <t>11089, 11189, 18670, 18672</t>
  </si>
  <si>
    <t>Henry</t>
  </si>
  <si>
    <t>0,12</t>
  </si>
  <si>
    <t>72576A</t>
  </si>
  <si>
    <t>Lago Vista to Nameless Transmission Line Upgrade</t>
  </si>
  <si>
    <t>Rebuild and upgrade Nameless to Lago Vista with double-circuit capable structures. Install 1 ckt with bundled 795 kcmil conductor (440 MVA). Final span of conductor and terminal equipment at Nameless will be upgraded to 440 MVA with ERCOT project #72576B. (Replaces ERCOT Project # 61277A)</t>
  </si>
  <si>
    <t>1/10/2023: Added information to clarify timing for final circuit rating upgrade.</t>
  </si>
  <si>
    <t>Lago Vista</t>
  </si>
  <si>
    <t>Nameless</t>
  </si>
  <si>
    <t>Charles Dewitt_x000D_
Charles.Dewitt@peci.com_x000D_
830-868-5041</t>
  </si>
  <si>
    <t>70352, 70526</t>
  </si>
  <si>
    <t>Antler-Bergheim Transmission Line Upgrade</t>
  </si>
  <si>
    <t xml:space="preserve">This project will increase the reliability and capacity of transmission facilities on the T493 Antler to Bergheim 138-kV and T389 Bergheim to Hays Energy 345-kV 7.2-mile double-circuit transmission line by replacing the aging conductors from Antler to Bergheim substations._x000D_
</t>
  </si>
  <si>
    <t>Antler</t>
  </si>
  <si>
    <t>Bergheim</t>
  </si>
  <si>
    <t>61406, 61358, 61392, 61350, 61362, 61356, 61400, 61402, 61404</t>
  </si>
  <si>
    <t>7043, 7170, 7171, 7770</t>
  </si>
  <si>
    <t>LCRATSC_Lockhart_Luling_69kV_TL_Overhaul</t>
  </si>
  <si>
    <t xml:space="preserve">LCRA TSC will perform an overhaul on the 15.8-mile Lockhart – Luling (T157) 69-kV transmission line.  This project will increase reliability of the structures and conductor by ensuring that the transmission line meets or exceeds current NESC and LCRA TSC design standards.   </t>
  </si>
  <si>
    <t>Lockhart</t>
  </si>
  <si>
    <t>Luling</t>
  </si>
  <si>
    <t>23RPG004</t>
  </si>
  <si>
    <t>7215, 7218, 7220, 7223</t>
  </si>
  <si>
    <t>Hawkins to Gainesville</t>
  </si>
  <si>
    <t>Hawkins</t>
  </si>
  <si>
    <t>Gainesville</t>
  </si>
  <si>
    <t>705, 706, 707, 726, 33705, 33726</t>
  </si>
  <si>
    <t>CPSE_New Midtown Substation</t>
  </si>
  <si>
    <t>New Mid Town substation looped into Comal St to Olmos transmission line.</t>
  </si>
  <si>
    <t>S-0910</t>
  </si>
  <si>
    <t>T-0283</t>
  </si>
  <si>
    <t>5096, 5311, 5325</t>
  </si>
  <si>
    <t>Mason to North Brady: Rebuild 69 kV line</t>
  </si>
  <si>
    <t>Rehab Mason to North Brady 69 kV line</t>
  </si>
  <si>
    <t>Mason</t>
  </si>
  <si>
    <t>North Brady</t>
  </si>
  <si>
    <t>1046 - 1219</t>
  </si>
  <si>
    <t>Chris Carroll_x000D_
twang1@aep.com_x000D_
918-599-2635</t>
  </si>
  <si>
    <t>McCulloch</t>
  </si>
  <si>
    <t>19RPG019</t>
  </si>
  <si>
    <t>6006, 6381, 6393, 6406, 60386</t>
  </si>
  <si>
    <t>Quasar: Build New 345 kV Station</t>
  </si>
  <si>
    <t>Interconnect Brass Fork Solar to the Clear Crossing to Coulomb 345 kV Line</t>
  </si>
  <si>
    <t>Quasar</t>
  </si>
  <si>
    <t>1138 - 1316</t>
  </si>
  <si>
    <t>Zach Lachiusa_x000D_
twang1@aep.com_x000D_
918-599-2635</t>
  </si>
  <si>
    <t>60514, 60703, 60712</t>
  </si>
  <si>
    <t>Laredo to Del Mar: 138 kV Line Rebuild</t>
  </si>
  <si>
    <t xml:space="preserve">Rebuild Laredo to Del Mar 138 kV Line </t>
  </si>
  <si>
    <t>Laredo</t>
  </si>
  <si>
    <t>Del Mar</t>
  </si>
  <si>
    <t>992 - 1170</t>
  </si>
  <si>
    <t>8293, 8645</t>
  </si>
  <si>
    <t>2018-S4</t>
  </si>
  <si>
    <t>Adding Crucis Substation</t>
  </si>
  <si>
    <t>Hood</t>
  </si>
  <si>
    <t>Sterling City: Upgrade 69 kV Relays</t>
  </si>
  <si>
    <t>Upgrade relays at the Sterling City 69 kV station on the Angora 69 kV terminal</t>
  </si>
  <si>
    <t>Sterling City</t>
  </si>
  <si>
    <t>TP2023887</t>
  </si>
  <si>
    <t>Wade Weller_x000D_
twang1@aep.com_x000D_
918-599-2635</t>
  </si>
  <si>
    <t>Sterling</t>
  </si>
  <si>
    <t>6435, 6484</t>
  </si>
  <si>
    <t>Ollin to LCRA Crane: Partial Build, Partial Rebuild, and Conversion</t>
  </si>
  <si>
    <t>Build new Ollin 138 kV station; partial build, rebuild, and conversion to 138 kV of Ollin to LCRA Crane; and rebuild McElroy to Sage</t>
  </si>
  <si>
    <t>Project Description, TSP Company Contact, and In-Service Date Update</t>
  </si>
  <si>
    <t>LCRA Crane</t>
  </si>
  <si>
    <t>6600, 6605, 6606, 6610, 6613, 6668, 6669, 60428, 60429, 60431, 60432, 60441, 76615</t>
  </si>
  <si>
    <t>McElroy to Sage: Rebuild 69 kV line</t>
  </si>
  <si>
    <t>Build new Ollin 138 kV station with a 138/69 kV auto; partial build, rebuild, and conversion to 138 kV of Ollin to LCRA Crane; and rebuild McElroy to Sage</t>
  </si>
  <si>
    <t>McElroy</t>
  </si>
  <si>
    <t>6604, 6607</t>
  </si>
  <si>
    <t>Add_Josephine_Load</t>
  </si>
  <si>
    <t>991, 6991</t>
  </si>
  <si>
    <t>LST_Claytonville to Camp Springs 138 kV line additions</t>
  </si>
  <si>
    <t>Claytonville 138</t>
  </si>
  <si>
    <t>LST</t>
  </si>
  <si>
    <t>Chenyan Guo_x000D_
Chenyan.guo@lonestar-transmission.com_x000D_
305-972-0663</t>
  </si>
  <si>
    <t>68009, 68012</t>
  </si>
  <si>
    <t>Angstrom: Construct New 345 kV Terminal</t>
  </si>
  <si>
    <t xml:space="preserve">Interconnect Pintail Pass BESS to the Angstrom 345 kV station_x000D_
</t>
  </si>
  <si>
    <t xml:space="preserve">Angstrom_x000D_
</t>
  </si>
  <si>
    <t>Douglas Evans_x000D_
deevans@aep.com_x000D_
918-599-2938</t>
  </si>
  <si>
    <t xml:space="preserve">TP2023132_x000D_
</t>
  </si>
  <si>
    <t>8249, 8956</t>
  </si>
  <si>
    <t>Update Ratings</t>
  </si>
  <si>
    <t>S-0939b</t>
  </si>
  <si>
    <t>5133, 5371</t>
  </si>
  <si>
    <t>New 138 kV Verde Circle Substation</t>
  </si>
  <si>
    <t>New 138 kV Verde Circle Substation looping into existing 138 kV Westover Hills and VLSI line.</t>
  </si>
  <si>
    <t>T-0316</t>
  </si>
  <si>
    <t>S-0971</t>
  </si>
  <si>
    <t>5466, 5467, 5488</t>
  </si>
  <si>
    <t>Rebuild Wickett-Pyote 138 kV line</t>
  </si>
  <si>
    <t>Wickett (but # 37981)</t>
  </si>
  <si>
    <t>Pyote (bus # 38001)</t>
  </si>
  <si>
    <t>37981, 38001</t>
  </si>
  <si>
    <t>Upgrade RIOHONDO to BURNS line</t>
  </si>
  <si>
    <t>Upgrade RIOHONDO to BURNS line to be 478MVA capable</t>
  </si>
  <si>
    <t>Rio Hondo</t>
  </si>
  <si>
    <t>Burns</t>
  </si>
  <si>
    <t>5763, 8319</t>
  </si>
  <si>
    <t>GSEC_9466_Add_CampSprings_Sub</t>
  </si>
  <si>
    <t>Add Big Country's Camp Springs Sub 9MW</t>
  </si>
  <si>
    <t>ISD exceeds NMMS model load date</t>
  </si>
  <si>
    <t>9466, 68012</t>
  </si>
  <si>
    <t>CPSE_New_Omicron_Substation</t>
  </si>
  <si>
    <t>5055, 5326, 5355</t>
  </si>
  <si>
    <t>Upgrade STEC castroville to Pearson to 138kV</t>
  </si>
  <si>
    <t>Upgrade STEC Bader station to 138kV. Upgrade STEC Castroville to bader and bader to pearson to 138kV</t>
  </si>
  <si>
    <t>5802, 5804, 5810, 5811, 5813</t>
  </si>
  <si>
    <t>Bergheim-Fair Oaks Ranch Transmission Line Upgrade</t>
  </si>
  <si>
    <t xml:space="preserve">This project will Increase the reliability of transmission facilities on the T238 Bergheim to Fair Oaks  138-kV and T656 Bergheim to Kendall 345-kV 4.1-mile double-circuit transmission line by replacing the aging conductor. _x000D_
</t>
  </si>
  <si>
    <t>Fair Oaks Ranch/Kendall</t>
  </si>
  <si>
    <t>61406, 61358, 61350, 61234, 61362, 61356, 61400, 61402, 61404</t>
  </si>
  <si>
    <t>Kendall</t>
  </si>
  <si>
    <t>7046, 7169, 7170, 7770</t>
  </si>
  <si>
    <t>LCRATSC_ChiefBrady_Georgetown_TL_Upgrade</t>
  </si>
  <si>
    <t>LCRA TSC will upgrade T355 Chief Brady - Georgetown 138-kV transmission line to achieve a higher operational rating.</t>
  </si>
  <si>
    <t>Chief Brady</t>
  </si>
  <si>
    <t>Georgetown</t>
  </si>
  <si>
    <t>7343, 7366</t>
  </si>
  <si>
    <t>2023-SC17</t>
  </si>
  <si>
    <t>72588A</t>
  </si>
  <si>
    <t>Trading Post to Cedar Valley Storm Hardening</t>
  </si>
  <si>
    <t xml:space="preserve">Trading Post_x000D_
</t>
  </si>
  <si>
    <t xml:space="preserve">Cedar Valley_x000D_
</t>
  </si>
  <si>
    <t>70505, 70506</t>
  </si>
  <si>
    <t>Quintana Rd to South San Rebuild</t>
  </si>
  <si>
    <t>Rebuild 1.3 miles of 138 kV transmission line form Quintana Rd substation to South San substation.</t>
  </si>
  <si>
    <t>T-0271</t>
  </si>
  <si>
    <t>5350, 5385</t>
  </si>
  <si>
    <t>69552B</t>
  </si>
  <si>
    <t>Teal 345/138 kV Switch connected to LCRA POI (Limmer)</t>
  </si>
  <si>
    <t>Teal 345 kV Switch, Autotransformers, and 345 kV Tie Lines to Limmer (LCRA)</t>
  </si>
  <si>
    <t>R6165</t>
  </si>
  <si>
    <t>22RPG027</t>
  </si>
  <si>
    <t>3362, 3363, 3364, 3696, 7341, 13363, 13364, 25090</t>
  </si>
  <si>
    <t>Grindstone 138 kV Switch</t>
  </si>
  <si>
    <t>Establish Grindstone 138 kV Switch</t>
  </si>
  <si>
    <t>Grindstone Switch</t>
  </si>
  <si>
    <t>R1754</t>
  </si>
  <si>
    <t>Palo Pinto</t>
  </si>
  <si>
    <t>1569, 1571, 1575, 1592, 1599</t>
  </si>
  <si>
    <t>Ranger Camp 345/138/69 kV Switch</t>
  </si>
  <si>
    <t>Construct a new 345/138/69 kV Switch to replace existing Morgan Creek Switch</t>
  </si>
  <si>
    <t xml:space="preserve">Ranger Camp 345/138 kV Switch_x000D_
</t>
  </si>
  <si>
    <t>R3024</t>
  </si>
  <si>
    <t xml:space="preserve">23RPG029 </t>
  </si>
  <si>
    <t>1025, 1030, 1032, 1033, 1064, 1189, 1190, 1348, 1378, 10049, 10050, 10051, 10052, 10134, 11004, 11032, 11033, 11034, 11035, 11048, 11332, 11342, 11393</t>
  </si>
  <si>
    <t>Adds Capacitor Bank at White Dune</t>
  </si>
  <si>
    <t>White Dune</t>
  </si>
  <si>
    <t>R8669</t>
  </si>
  <si>
    <t>0,110.4</t>
  </si>
  <si>
    <t xml:space="preserve">¿¿SAN MARCOS – STRAHAN¿  ¿¿Transmission Line Upgrade¿ </t>
  </si>
  <si>
    <t>LCRA TSC will upgrade T230 San Marcos - Strahan 138-kV transmission line to achieve a higher operational rating.</t>
  </si>
  <si>
    <t>San Marcos (7192)</t>
  </si>
  <si>
    <t>Strahan (7193)</t>
  </si>
  <si>
    <t>7192, 7193</t>
  </si>
  <si>
    <t>LCRA TSC will add a temporary Tap on T437</t>
  </si>
  <si>
    <t>This PMCR models the phase 2 cut-in of T437 Nueces Bay – Lon Hill with the second Saxet Hard Tap.</t>
  </si>
  <si>
    <t>8441, 8452, 78568</t>
  </si>
  <si>
    <t>Badger 345 kV Switch</t>
  </si>
  <si>
    <t>Establish Badger 345 kV Switch for Sypert Branch Solar</t>
  </si>
  <si>
    <t>Badger</t>
  </si>
  <si>
    <t>R6317</t>
  </si>
  <si>
    <t>Milam</t>
  </si>
  <si>
    <t>3687, 3761, 13429</t>
  </si>
  <si>
    <t>Upgrade the Temple Pecan - Temple Elm 138 kV Double-Circuit Line</t>
  </si>
  <si>
    <t>Upgrade the 5-mile Temple Pecan - Temple Elm 138 kV Double-Circuit Line</t>
  </si>
  <si>
    <t>Temple Elm Creek</t>
  </si>
  <si>
    <t>R6234</t>
  </si>
  <si>
    <t>3420, 13662</t>
  </si>
  <si>
    <t>2023-NC61</t>
  </si>
  <si>
    <t>Watermill 345 kV Switch</t>
  </si>
  <si>
    <t>Rebuild the existing Watermill 345 kV Switch</t>
  </si>
  <si>
    <t>M4012</t>
  </si>
  <si>
    <t>2398, 2427, 2428, 2429, 2432, 2435, 2466, 2847, 2997, 3159, 12429</t>
  </si>
  <si>
    <t>LCRATSC_McCartyLaneEast_Zorn_TL_Storm_Hardening</t>
  </si>
  <si>
    <t xml:space="preserve">Perform storm hardening on the 4.2 mile McCarty Lane - Zorn (T202) 138-kV transmission line.  T202 is double-circuited with McCarty Lane - Beback - Zorn (T201) 138-kV transmission line.   </t>
  </si>
  <si>
    <t>McCarty Lane East</t>
  </si>
  <si>
    <t>Zorn</t>
  </si>
  <si>
    <t>7180, 7182, 7187</t>
  </si>
  <si>
    <t>Prairieland 345/138 kV Switch and 138 kV Line</t>
  </si>
  <si>
    <t>Establish Prairieland 345/138 kV Switch and Prairieland – Quartz Sand 138 kV Line</t>
  </si>
  <si>
    <t>Prairieland</t>
  </si>
  <si>
    <t>Quartz Sand</t>
  </si>
  <si>
    <t>R8632</t>
  </si>
  <si>
    <t>1030, 1058, 1328, 11387, 18548, 18549, 18550, 18551, 18552</t>
  </si>
  <si>
    <t>Rebuild and reconfigure the existing Mulberry Creek 345 kV Switch</t>
  </si>
  <si>
    <t>Mulberry Creek</t>
  </si>
  <si>
    <t>R9022</t>
  </si>
  <si>
    <t>Jones</t>
  </si>
  <si>
    <t>21RPG021</t>
  </si>
  <si>
    <t>1435, 1459, 6235, 11420</t>
  </si>
  <si>
    <t>LCRATSC_Limmer_Substation_Addition</t>
  </si>
  <si>
    <t xml:space="preserve">Construct a new LCRA TSC-owned  Limmer Substation in the Hutto to Zorn 345 kV line approximately 3 miles east of Hutto. Limmer Substation will be installed initially as a five-breaker 345 kV breaker-and-a-half arrangement. </t>
  </si>
  <si>
    <t>Zorn, Hutto</t>
  </si>
  <si>
    <t>Limmer</t>
  </si>
  <si>
    <t>3696, 7042, 7340, 7341</t>
  </si>
  <si>
    <t>Edwards Tap - Sandhills Tap 138 kV Line Rebuild</t>
  </si>
  <si>
    <t>1102, 1103, 1110</t>
  </si>
  <si>
    <t>80546A</t>
  </si>
  <si>
    <t>Upgrade the Hutto &amp; Round Rock - Salado 138 kV Line</t>
  </si>
  <si>
    <t>Increase the maximum operating temperature the Hutto - Round Rock 138 kV Line</t>
  </si>
  <si>
    <t>Hutto Switch</t>
  </si>
  <si>
    <t>Round Rock Switch</t>
  </si>
  <si>
    <t>R6203, R6202</t>
  </si>
  <si>
    <t>3664, 3666, 3667, 3668, 3670</t>
  </si>
  <si>
    <t>Boggy Creek 138/69 kV Switch</t>
  </si>
  <si>
    <t>Construct the new Boggy Creek 138/69 kV Switch</t>
  </si>
  <si>
    <t>Boggy Creek</t>
  </si>
  <si>
    <t>R6295</t>
  </si>
  <si>
    <t>132, 3415, 3493, 3496, 3607, 3643, 3644, 3645, 3689</t>
  </si>
  <si>
    <t>LCRATSC Thompsonville switching structure replacement</t>
  </si>
  <si>
    <t>Replace switching structure and load-serving power transformer at Thompsonville station.</t>
  </si>
  <si>
    <t>Thompsonville</t>
  </si>
  <si>
    <t>Gonzales</t>
  </si>
  <si>
    <t>Richardson East Switch – Richardson Spring Creek 138 kV Line Section</t>
  </si>
  <si>
    <t>Upgrade Richardson East Switch – Richardson Spring Creek 138 kV Line Section</t>
  </si>
  <si>
    <t>Richardson East</t>
  </si>
  <si>
    <t>Richardson Spring Creek</t>
  </si>
  <si>
    <t>M4402</t>
  </si>
  <si>
    <t>2689, 2690</t>
  </si>
  <si>
    <t>Stranger 345 kV Switch</t>
  </si>
  <si>
    <t>Establish Stranger 345 kV Switch</t>
  </si>
  <si>
    <t>Stranger Switch</t>
  </si>
  <si>
    <t>R6320</t>
  </si>
  <si>
    <t>Limestone</t>
  </si>
  <si>
    <t>3390, 3711, 3721</t>
  </si>
  <si>
    <t>Establish Long Hollow 345 kV Switch (POI for Pinnington Solar)</t>
  </si>
  <si>
    <t>Graham Plant Switch</t>
  </si>
  <si>
    <t>Parker Switch</t>
  </si>
  <si>
    <t>M3509</t>
  </si>
  <si>
    <t>Young</t>
  </si>
  <si>
    <t>1430, 1436, 1506</t>
  </si>
  <si>
    <t>Olympus 138 kV Switch</t>
  </si>
  <si>
    <t>Establish Olympus 138 kV Switch</t>
  </si>
  <si>
    <t>Olympus Switch</t>
  </si>
  <si>
    <t>R6330</t>
  </si>
  <si>
    <t>Navarro</t>
  </si>
  <si>
    <t>3125, 3127, 3454, 3466, 3723</t>
  </si>
  <si>
    <t>Sunflower 138 kV Switch</t>
  </si>
  <si>
    <t>Establish Sunflower 138 kV Switch</t>
  </si>
  <si>
    <t>Sunflower Switch</t>
  </si>
  <si>
    <t>R6322</t>
  </si>
  <si>
    <t>170, 3592, 3722</t>
  </si>
  <si>
    <t>Sloan 138 kV Switch</t>
  </si>
  <si>
    <t xml:space="preserve">Establish Sloan 138 kV Switch. </t>
  </si>
  <si>
    <t>Midland Airport, Midland East</t>
  </si>
  <si>
    <t>Midessa South</t>
  </si>
  <si>
    <t>R8659</t>
  </si>
  <si>
    <t>1059, 1124, 1138, 11137, 11138, 11143, 11165</t>
  </si>
  <si>
    <t>62666B</t>
  </si>
  <si>
    <t>Rebuild McGregor Phillips - McGregor Phillips Tap 138 kV Line</t>
  </si>
  <si>
    <t>McGregor Phillips Tap</t>
  </si>
  <si>
    <t>3372, 3594</t>
  </si>
  <si>
    <t>Bradberry 138 kV Switch</t>
  </si>
  <si>
    <t>Bradberry</t>
  </si>
  <si>
    <t>M4015</t>
  </si>
  <si>
    <t>3064, 3065, 3066</t>
  </si>
  <si>
    <t>Full House 138 kV Switch</t>
  </si>
  <si>
    <t>Establish Full House 138 kV Switch for Lucky Bluff BESS</t>
  </si>
  <si>
    <t>Full House</t>
  </si>
  <si>
    <t>R6327</t>
  </si>
  <si>
    <t>1636, 1641, 1652</t>
  </si>
  <si>
    <t>77648B</t>
  </si>
  <si>
    <t>Tiger Creek Switch - Jaguar Solar/BESS 345 kV Line</t>
  </si>
  <si>
    <t>Jaguar Solar/BESS</t>
  </si>
  <si>
    <t>13401, 153783</t>
  </si>
  <si>
    <t>LCRATSC_PilotGrove_YoakumGartner_TL_Overhaul</t>
  </si>
  <si>
    <t>Perform an overhaul on the 7.8 mile T614 Pilot Grove (structure #8/2) - Yoakum Gartner Road 138-kV transmission line. Structure #8/2 and the remaining portion of T614 will be overhauled as part of the FY23 Mont - Pilot Grove Transmission Line Overhaul project.</t>
  </si>
  <si>
    <t>Yoakum Gartner</t>
  </si>
  <si>
    <t>DeWitt</t>
  </si>
  <si>
    <t>7234, 7242</t>
  </si>
  <si>
    <t>LCRATSC_Hueco_Springs_Sub_Add</t>
  </si>
  <si>
    <t>NBU is constructing a new 138-kV substation to serve a new residential development. LCRA TSC will provide transmission service to the new load serving substation on the T235 Henne to Comal.</t>
  </si>
  <si>
    <t>Henne</t>
  </si>
  <si>
    <t>7174, 7176, 7179</t>
  </si>
  <si>
    <t>Cedar Crest - Dealey - West Levee 138 kV Line</t>
  </si>
  <si>
    <t>Upgrade the existing 138 kV Line</t>
  </si>
  <si>
    <t>Ceadr Crest</t>
  </si>
  <si>
    <t>West Levee</t>
  </si>
  <si>
    <t>M4212</t>
  </si>
  <si>
    <t>2400, 2493, 2842</t>
  </si>
  <si>
    <t>Rebuild Waco East 138 kV Switch</t>
  </si>
  <si>
    <t>Waco East</t>
  </si>
  <si>
    <t>R6146</t>
  </si>
  <si>
    <t>3434, 3438, 3439, 3443, 3452, 3481, 3482, 3551, 3559, 3708, 13438</t>
  </si>
  <si>
    <t>Lakeway-Marble Falls Transmission Line Storm Hardening</t>
  </si>
  <si>
    <t xml:space="preserve">Increase the reliability of transmission facilities on the T497 Lakeway ¿ Marble Falls 23-mile 138-kV transmission line. _x000D_
</t>
  </si>
  <si>
    <t>Lakeway</t>
  </si>
  <si>
    <t>Marble Falls</t>
  </si>
  <si>
    <t>Burnet</t>
  </si>
  <si>
    <t>22RPG031</t>
  </si>
  <si>
    <t>7348, 7349, 7351, 7356, 7474, 7476, 7538, 7540</t>
  </si>
  <si>
    <t>22RPG031 reclassified as Tier 4 neutral by RPG review on 11/03/2022</t>
  </si>
  <si>
    <t>Rebuild Marlin 69 kV Switch</t>
  </si>
  <si>
    <t>Marlin</t>
  </si>
  <si>
    <t>R1752</t>
  </si>
  <si>
    <t>3418, 3638, 13639</t>
  </si>
  <si>
    <t>Yucca Drive - Moss 138 kV Line</t>
  </si>
  <si>
    <t>Rebuild existing 138 kV line</t>
  </si>
  <si>
    <t>R9047</t>
  </si>
  <si>
    <t>1009, 1019, 11015, 11128, 18663</t>
  </si>
  <si>
    <t>LCRATSC_ElginSwitch_Substation_Addition</t>
  </si>
  <si>
    <t>LCRATSC will install a new three-breaker ring bus substation at Elgin Switch. Oncor will relocate its facilities from Elgin Switch to Brushy Creek. Install a temporary shoo-fly between T668 and T260 to maintain through-path during construction.</t>
  </si>
  <si>
    <t>Elgin Switch</t>
  </si>
  <si>
    <t>3541, 3650, 7321, 7324, 7338</t>
  </si>
  <si>
    <t>Cat Claw 138 kV Dynamic Reactive Device (formerly Midkiff)</t>
  </si>
  <si>
    <t>Install a new Dynamic Reactive Device at Cat Claw (formerly Midkiff)</t>
  </si>
  <si>
    <t>Cat Claw</t>
  </si>
  <si>
    <t>R8675_x000D_
R8680_x000D_
R8695</t>
  </si>
  <si>
    <t>Upton</t>
  </si>
  <si>
    <t>1210, 1217, 10058, 10059, 10060, 11218, 11345, 23870, 23871</t>
  </si>
  <si>
    <t>66200D</t>
  </si>
  <si>
    <t>Rebuild the Granger - Taylor 69 kV Line</t>
  </si>
  <si>
    <t>3644, 3645, 3646, 3648, 3649, 13646</t>
  </si>
  <si>
    <t>LCRATSC_Redwood_SanMarcos_TL_Upgrade</t>
  </si>
  <si>
    <t xml:space="preserve">LCRA TSC will upgrade T200 Redwood - San Marcos 138-kV transmission line to obtain a higher operational rating. </t>
  </si>
  <si>
    <t>Redwood</t>
  </si>
  <si>
    <t>San Marcos</t>
  </si>
  <si>
    <t>7188, 7192</t>
  </si>
  <si>
    <t>LCRATSC_Caldwell_Substation_Addition</t>
  </si>
  <si>
    <t>LCRA TSC will build a new substation, Caldwell Substation, to manage 12 MW of load in the summer of 2024. This substation will be on the Cooks Point - Lyle Wolz 138-kV transmission line. The new substation will be approximately 5 miles south of Cooks Point substation. LCRA will install circuit breakers in a ring bus formation</t>
  </si>
  <si>
    <t>Burleson</t>
  </si>
  <si>
    <t>7566, 7567, 7569</t>
  </si>
  <si>
    <t>McKenzie Road: Rebuild 138 kV Station</t>
  </si>
  <si>
    <t>Interconnect the Bootstrap loads to the rebuilt McKenzie Road 138 kV station</t>
  </si>
  <si>
    <t>TP2023883</t>
  </si>
  <si>
    <t>8520, 8545, 8858, 78568, 78569</t>
  </si>
  <si>
    <t>Range Rider - Ranger Camp 138 kV Double-Circuit Line</t>
  </si>
  <si>
    <t>Construct a new 138 kV Double-Circuit Line from Range Rider to Ranger Camp Switch.</t>
  </si>
  <si>
    <t xml:space="preserve">Range Rider 138 kV Switch_x000D_
</t>
  </si>
  <si>
    <t>R8722</t>
  </si>
  <si>
    <t>1032, 10050</t>
  </si>
  <si>
    <t>Hamilton Road: Construct New 138 kV Terminal</t>
  </si>
  <si>
    <t xml:space="preserve">Interconnect Tierra Seca BESS to the Hamilton Road 138 kV station_x000D_
</t>
  </si>
  <si>
    <t xml:space="preserve">Hamilton Road_x000D_
</t>
  </si>
  <si>
    <t>ETT/AEP TCC</t>
  </si>
  <si>
    <t>TP2023133</t>
  </si>
  <si>
    <t>8255, 8684, 8688, 8690</t>
  </si>
  <si>
    <t>Mulberry Creek: Rebuild 345 kV station</t>
  </si>
  <si>
    <t xml:space="preserve">Rebuild Mulberry Creek 345 kV station and replace both autotransformers </t>
  </si>
  <si>
    <t>Transmission Status Update</t>
  </si>
  <si>
    <t>1015 - 1193</t>
  </si>
  <si>
    <t>Forrest Farson_x000D_
twang1@aep.com_x000D_
918-599-2635</t>
  </si>
  <si>
    <t>1435, 1459, 6230, 6231, 6232, 6235, 11420, 60040, 60788, 60789</t>
  </si>
  <si>
    <t>67992C</t>
  </si>
  <si>
    <t>CPSE_345KV_Howard_Switching_Station,CPSE_Hamilton_to_MedCtr_Upgrade,CPSE_Medina_to_36th_Street_Upgrade</t>
  </si>
  <si>
    <t xml:space="preserve">Looping of 345KV  Howard Rd switching station into existing Cagnon to AVR and Cagnon to Spruce 34KV lies. The switching station will have 2 600MVA 345KV/138KV autotransformers. </t>
  </si>
  <si>
    <t>5400 and 5475</t>
  </si>
  <si>
    <t>5056, 5230, 5231, 5400, 5475</t>
  </si>
  <si>
    <t>67992A</t>
  </si>
  <si>
    <t>Shepherd Rd to Valley Rd 138kV line Reconfiguration.</t>
  </si>
  <si>
    <t>5230, 5378, 5465</t>
  </si>
  <si>
    <t>Twelvemile Substation Addition</t>
  </si>
  <si>
    <t>Construct a new substation named Twelvemile off the Bakersfield to Schneeman Draw transmission line to support a generation interconnection request (16INR0104)</t>
  </si>
  <si>
    <t>Bakersfield</t>
  </si>
  <si>
    <t>Schneeman Draw</t>
  </si>
  <si>
    <t>7053, 76008, 76015</t>
  </si>
  <si>
    <t>Odysseus: Build new 345 kV station</t>
  </si>
  <si>
    <t>Interconnect Ulysses Solar to the Odysseus 345 kV Station on the Bluff Creek to SA Red Creek 345 kV line</t>
  </si>
  <si>
    <t>Odysseus</t>
  </si>
  <si>
    <t>Coke</t>
  </si>
  <si>
    <t>6444, 60040, 60072</t>
  </si>
  <si>
    <t>TexasAg Wind Interconnection</t>
  </si>
  <si>
    <t>Interconnect TexasAg to the Brisita 345 kV station</t>
  </si>
  <si>
    <t>Owner and Contact Update</t>
  </si>
  <si>
    <t>Brisita</t>
  </si>
  <si>
    <t>John Solis_x000D_
jlsolis@aep.com_x000D_
361-881-5574</t>
  </si>
  <si>
    <t>TP2023129</t>
  </si>
  <si>
    <t>8383, 8574, 8693, 88693</t>
  </si>
  <si>
    <t>Dupont to Resnik: Rebuild 138 kV Line</t>
  </si>
  <si>
    <t xml:space="preserve">Rebuild the Dupont to Resnik 138 kV line </t>
  </si>
  <si>
    <t xml:space="preserve">Dupont _x000D_
</t>
  </si>
  <si>
    <t>8422, 8580</t>
  </si>
  <si>
    <t>Tortuga: Install Cap Bank</t>
  </si>
  <si>
    <t xml:space="preserve">Install a 23.0 MVAR capacitor bank at the Tortuga 138 kV station_x000D_
</t>
  </si>
  <si>
    <t>Tortuga</t>
  </si>
  <si>
    <t>TP2022188</t>
  </si>
  <si>
    <t>0,23</t>
  </si>
  <si>
    <t>Rosata - Structure 31/8: Line Rebuild</t>
  </si>
  <si>
    <t>Coleto Creek - Kenedy SS: Line Rebuild</t>
  </si>
  <si>
    <t>Kenedy SS</t>
  </si>
  <si>
    <t>1052 - 1225</t>
  </si>
  <si>
    <t>Curtis Brown_x000D_
mlforcum@aep.com_x000D_
918-599-2674</t>
  </si>
  <si>
    <t>Karnes</t>
  </si>
  <si>
    <t>20RPG014</t>
  </si>
  <si>
    <t>8153, 8186</t>
  </si>
  <si>
    <t>Burma to Sterling City: Rebuild 69 kV Line</t>
  </si>
  <si>
    <t>Rehab the Burma to Sterling City 69 kV Line</t>
  </si>
  <si>
    <t>Burma</t>
  </si>
  <si>
    <t>1096 - 1274</t>
  </si>
  <si>
    <t>20RPG021</t>
  </si>
  <si>
    <t>6435, 6439, 6445, 6446, 6460, 6461, 60411, 61016, 61017</t>
  </si>
  <si>
    <t xml:space="preserve">Sisseton: Build 69 kV tap </t>
  </si>
  <si>
    <t xml:space="preserve">Build new 69 kV tap on the Aspermont to Hamlin 69 kV line_x000D_
_x000D_
</t>
  </si>
  <si>
    <t>Project Description and In-Service Date Update</t>
  </si>
  <si>
    <t>Sisseton</t>
  </si>
  <si>
    <t>Tong Wang_x000D_
twang1@aep.com_x000D_
918-599-2635</t>
  </si>
  <si>
    <t>6073, 6156, 6184, 6185, 6186, 6187, 60068</t>
  </si>
  <si>
    <t>67992D</t>
  </si>
  <si>
    <t>Upgrade Hamilton to Medical Center 138KV Line to 469MVA</t>
  </si>
  <si>
    <t>5187, 5300</t>
  </si>
  <si>
    <t>75856B</t>
  </si>
  <si>
    <t>Rebuild and reconductor portions of Ckt.28A to prepare for ETHYL 138kV conversion. Loop into Ckt.06E to create new Ckt.06 Jefferson to ETHYL 138kV to South Channel.  Retire ETHYL 69kV substation and remaining portions of 69kV Ckt.16D and Ckt.28A.</t>
  </si>
  <si>
    <t xml:space="preserve">Convert ETHYL customer 69kV substation to 138kV.  Loop into Ckt.06E to create new Ckt.06 Jefferson to ETHYL 138kV to South Channel.  Retire ETHYL 69kV substation and remaining portions of 69kV Ckt.16D and Ckt.28A._x000D_
</t>
  </si>
  <si>
    <t>ETHYL</t>
  </si>
  <si>
    <t>South Channel/Jefferson</t>
  </si>
  <si>
    <t>40550, 41240, 41270, 41370, 41381, 41382</t>
  </si>
  <si>
    <t>75856A</t>
  </si>
  <si>
    <t xml:space="preserve">Rebuild and reconductor portions of Ckt.28A to prepare for ETHYL 138kV conversion._x000D_
</t>
  </si>
  <si>
    <t>South Channel</t>
  </si>
  <si>
    <t>41240, 41370</t>
  </si>
  <si>
    <t>Install 2x 40 MVAR Cap bank at League City.</t>
  </si>
  <si>
    <t>0,80</t>
  </si>
  <si>
    <t>Tiki Island Distribution Upgrades</t>
  </si>
  <si>
    <t>Install double-tap distribution service to Tiki Island.  Existing tap will remain on Ckt.63E La Marque to Stewart.  Tap Ckt.93C La Marque to West Galveston for the new tap section to Tiki Island.</t>
  </si>
  <si>
    <t>Tiki Island</t>
  </si>
  <si>
    <t>LaMarque/West Galveston</t>
  </si>
  <si>
    <t>42860, 43290, 43351, 43352, 43355, 43400, 48551, 48552, 48855</t>
  </si>
  <si>
    <t>78485D</t>
  </si>
  <si>
    <t>Britmoore to Bellaire Ckt.24B Upgrades</t>
  </si>
  <si>
    <t>Upgrade portions of Ckt.05E Bellaire to Sharpstown to Hillcroft to increase thermal limits.</t>
  </si>
  <si>
    <t>Hillcroft</t>
  </si>
  <si>
    <t>48146, 48378, 48512</t>
  </si>
  <si>
    <t>73621A</t>
  </si>
  <si>
    <t>Hawkinsville (HAW) CNP-Owned 345kV Substation for Lavaca Bay Solar (23INR0084)</t>
  </si>
  <si>
    <t xml:space="preserve">New 345kV Hawkinsville (HAW) substation for generator interconnection to Lavaca Bay Solar. Loop Ckt.27D into substation to create new Ckt.27 Jones Creek to Hawkinsville to Refuge._x000D_
</t>
  </si>
  <si>
    <t>Jones Creek</t>
  </si>
  <si>
    <t>42400, 42440, 42530</t>
  </si>
  <si>
    <t>Expand Zenith substation with addition of 35kV Distribution Facilities.  Tap TR1 on Ckt.09J to create new Ckt.09J Zenith to Zenith TR1 tap to Fry Road tap.  Tap TR2 on Ckt.76A to create new Ckt.76A Zenith to Zenith TR2 tap to Fry Road tap.</t>
  </si>
  <si>
    <t>Fry Road</t>
  </si>
  <si>
    <t>Wormser Road: Construct New 138 kV Terminal</t>
  </si>
  <si>
    <t xml:space="preserve">Interconnect Seven Flags BESS to the Wormser Road 138 kV station_x000D_
</t>
  </si>
  <si>
    <t xml:space="preserve">Wormser Road_x000D_
</t>
  </si>
  <si>
    <t xml:space="preserve">TP2023311_x000D_
</t>
  </si>
  <si>
    <t>Roma: Build new 138 kV terminal</t>
  </si>
  <si>
    <t>Bordertown BESS interconnection to Roma Station on Roma Switch to Rio Grande City</t>
  </si>
  <si>
    <t>Roma</t>
  </si>
  <si>
    <t>Starr</t>
  </si>
  <si>
    <t>8795, 8796, 87960</t>
  </si>
  <si>
    <t>Lake Jackson Distribution Substation Conversion to Low-Profile</t>
  </si>
  <si>
    <t>Rebuild Lake Jackson 138/12kV distribution substation to low-profile</t>
  </si>
  <si>
    <t>Lake Jackson</t>
  </si>
  <si>
    <t>42880, 43172</t>
  </si>
  <si>
    <t>Saragosa: Install 2nd Bay</t>
  </si>
  <si>
    <t>Install 2nd Bay at Saragosa Substation</t>
  </si>
  <si>
    <t>Saragosa</t>
  </si>
  <si>
    <t>Damian Raab_x000D_
twang1@aep.com_x000D_
918-599-2635</t>
  </si>
  <si>
    <t>Sisseton: Build 69 kV station</t>
  </si>
  <si>
    <t>Build 69 kV switch station on the Aspermont to Hamlin 69 kV line</t>
  </si>
  <si>
    <t>Transmission Owner Project Number and In-Service Date Update</t>
  </si>
  <si>
    <t>TP2022059</t>
  </si>
  <si>
    <t>Hillje 345kV Substation Expansion for Space City Solar - Generator Interconnection (21INR0341)</t>
  </si>
  <si>
    <t>Expand Hillje 345kV substation and install one generator lead for new interconnection to MIDANE customer substation for Space City Solar</t>
  </si>
  <si>
    <t>Hillje</t>
  </si>
  <si>
    <t>MIDANE</t>
  </si>
  <si>
    <t>Wharton</t>
  </si>
  <si>
    <t>44200, 112261</t>
  </si>
  <si>
    <t>PMCR for 2nd TX in Coachwhip</t>
  </si>
  <si>
    <t>78490A</t>
  </si>
  <si>
    <t>Jeanetta Auto Upgrades</t>
  </si>
  <si>
    <t>Replace existing 600 MVA Jeanetta Auto A1 with 800 MVA autotransformer</t>
  </si>
  <si>
    <t>47300, 47310, 49024</t>
  </si>
  <si>
    <t>Lon Hill to Sinton: Bypass Waterworks 69 kV station</t>
  </si>
  <si>
    <t xml:space="preserve">Relocate portion of 69 kV line between Odem and Stevens Tap to bypass Waterworks 69 kV station_x000D_
</t>
  </si>
  <si>
    <t>Odem</t>
  </si>
  <si>
    <t>Stevens Tap</t>
  </si>
  <si>
    <t xml:space="preserve">TA2022133_x000D_
</t>
  </si>
  <si>
    <t>Travis Coody_x000D_
deevans@aep.com_x000D_
918-599-2938</t>
  </si>
  <si>
    <t>8810, 8865, 8867</t>
  </si>
  <si>
    <t>66221K</t>
  </si>
  <si>
    <t>Galena Park Area Conversion Project</t>
  </si>
  <si>
    <t>Rebuild GYPSUM customer substation for 138kV loop-tap service.  Tap new GYPSUM substation (Spear Stone) from Ckt.94 between TANKER and new Galena Park tap to create new Ckt.94M CITFIL to Normandy tap to Galena Park tap to Spear Stone to TANKER</t>
  </si>
  <si>
    <t>CITFIL</t>
  </si>
  <si>
    <t>Tanker</t>
  </si>
  <si>
    <t>21RPG020</t>
  </si>
  <si>
    <t>40590, 40612, 40630, 40731, 40739, 41172, 48130, 48402, 48613</t>
  </si>
  <si>
    <t>66221L</t>
  </si>
  <si>
    <t>De-energize Ckt.20 Greens Bayou to GYPSUM.</t>
  </si>
  <si>
    <t>Greens Bayou</t>
  </si>
  <si>
    <t>GYPSUM</t>
  </si>
  <si>
    <t>40619, 40725, 40751, 48131</t>
  </si>
  <si>
    <t>71004A</t>
  </si>
  <si>
    <t>Julia CNP-Owned Sub for Melaza Solar (21INR0220)</t>
  </si>
  <si>
    <t>Install new Julia (JUL) CNP substation for generator interconnection to Maleza Solar. Loop Ckt.72 into Julia substation to create new Ckt.72 Hillje to Julia to Blue</t>
  </si>
  <si>
    <t>Julia</t>
  </si>
  <si>
    <t>Hillje/Blue</t>
  </si>
  <si>
    <t>44060, 44200, 44220</t>
  </si>
  <si>
    <t>78490B</t>
  </si>
  <si>
    <t>Replace existing 600 MVA Jeanetta Auto A3 with 800 MVA autotransformer</t>
  </si>
  <si>
    <t>47300, 47310, 49082</t>
  </si>
  <si>
    <t>78485B</t>
  </si>
  <si>
    <t>Upgrade Ckt.09A Britmoore to Hayes to Alief to increase thermal limits.</t>
  </si>
  <si>
    <t>Britmoore</t>
  </si>
  <si>
    <t>Alief</t>
  </si>
  <si>
    <t>44020, 44120, 44310</t>
  </si>
  <si>
    <t>78490C</t>
  </si>
  <si>
    <t>Upgrade Ckt.25B Roark equipment and reconductor near Roark substation to increase thermal limits</t>
  </si>
  <si>
    <t>Clodine</t>
  </si>
  <si>
    <t>Roark</t>
  </si>
  <si>
    <t>71004B</t>
  </si>
  <si>
    <t>Install generator lead from Julia (JUL) CNP substation to MALEZA/Maleza Solar</t>
  </si>
  <si>
    <t>MALEZA</t>
  </si>
  <si>
    <t>44220, 113251</t>
  </si>
  <si>
    <t>73621B</t>
  </si>
  <si>
    <t xml:space="preserve">Install generator lead from Hawkinsville (HAW) substation to LAVACA / Lavaca Bay Solar._x000D_
</t>
  </si>
  <si>
    <t>Hawkinsville</t>
  </si>
  <si>
    <t>73578C</t>
  </si>
  <si>
    <t>Heights 138kV Loop Conversion</t>
  </si>
  <si>
    <t>Convert Eureka to double-tap service. Tap Ckt.81J to create new Ckt.81J White Oak to Eureka TR1 tap to Wirt.Convert Eureka to double-tap service. Tap Ckt.09D to create new Ckt.09D San Felipe to Eureka TR2/TR3 tap to White Oak.  Reconductor Ckt.09D Eureka TR2/TR3 tap to White Oak to increase thermal limits.  Upgrade San Felipe line relaying Ckt.09D San Felipe to White Oak.</t>
  </si>
  <si>
    <t>Wirt</t>
  </si>
  <si>
    <t>44656, 45750, 45751, 45752, 46615, 47382, 47685</t>
  </si>
  <si>
    <t>73578H</t>
  </si>
  <si>
    <t>Install 7.2MVAR cap bank at Dunlavy TR2.</t>
  </si>
  <si>
    <t>Dunlavy</t>
  </si>
  <si>
    <t>73578I</t>
  </si>
  <si>
    <t>Install 7.2MVAR cap bank at Hyde Park TR2.</t>
  </si>
  <si>
    <t>Hyde Park</t>
  </si>
  <si>
    <t>73578G</t>
  </si>
  <si>
    <t>Tap existing Ckt.90A Kirby to Garrott near Tower 34720 to serve Dunlavy transformer TR3 load.  Create Ckt.90A Kirby tap to DN-TR3 tap to Garrott.</t>
  </si>
  <si>
    <t>Kirby</t>
  </si>
  <si>
    <t>Garrott</t>
  </si>
  <si>
    <t>47580, 47583, 47660, 48363</t>
  </si>
  <si>
    <t>66221G</t>
  </si>
  <si>
    <t>Rebuild Galena Park substation for double tap service.  Tap Galena Park TR2 on Ckt.21K between Fidelity and Witter.</t>
  </si>
  <si>
    <t>Fidelity</t>
  </si>
  <si>
    <t>Witter</t>
  </si>
  <si>
    <t>40590, 40610, 40611, 40612, 40630, 40710, 48402, 48610, 48613</t>
  </si>
  <si>
    <t>Cost included in main entry</t>
  </si>
  <si>
    <t>Add new Yellow Wolf station for 21INR0428</t>
  </si>
  <si>
    <t>Gibbons Creek</t>
  </si>
  <si>
    <t>CTT</t>
  </si>
  <si>
    <t>Christina Minchew_x000D_
cminchew@lspower.com_x000D_
636-698-8443</t>
  </si>
  <si>
    <t>Leon</t>
  </si>
  <si>
    <t>967, 46020, 79007</t>
  </si>
  <si>
    <t>AEN_Garfield_HiCross_CKT_963_Reconductor</t>
  </si>
  <si>
    <t xml:space="preserve">138kV.Garfield_HiCross_CKT_963_Reconductor, replaces the existing ACSR with 795 ACSS conductor. </t>
  </si>
  <si>
    <t>Reza Ebrahimian_x000D_
reza.ebrahimian@austinenergy.com_x000D_
512-322-6740</t>
  </si>
  <si>
    <t>9071, 9147</t>
  </si>
  <si>
    <t>AEN_McNeil_Magnesium_Plant_Ckt_977_RECONDUCTOR</t>
  </si>
  <si>
    <t>9077, 9238</t>
  </si>
  <si>
    <t>add 19.2 MVAR Capacitor at Rossville</t>
  </si>
  <si>
    <t>add 19.2 MVAR Capacitor at Rossville. 2023 RTP</t>
  </si>
  <si>
    <t>Rossville</t>
  </si>
  <si>
    <t>0,19.2</t>
  </si>
  <si>
    <t>Add_Triangle_Park_Load</t>
  </si>
  <si>
    <t>Triangle Park</t>
  </si>
  <si>
    <t>11TPIT0011</t>
  </si>
  <si>
    <t>East_Village138kV Substation</t>
  </si>
  <si>
    <t>East_Village 138kV Substation</t>
  </si>
  <si>
    <t>Techridge</t>
  </si>
  <si>
    <t>East_Village SUB</t>
  </si>
  <si>
    <t>9045, 9190, 9195</t>
  </si>
  <si>
    <t>16TPIT0007</t>
  </si>
  <si>
    <t>McNeil to MagPlant Ckt 977 Upgrade</t>
  </si>
  <si>
    <t>Reconductor existing McNeil to MagPlant circuit from 2000 to 3000 Amp.  Relocate McNeil to Summit Circuit 907 and McNeil to MagPlant Circuit 977 to separate structures.  Kramer Lane (KA) substation will be cut-into this line in 2023</t>
  </si>
  <si>
    <t>McNeil Substation</t>
  </si>
  <si>
    <t>Mag Plant Substation</t>
  </si>
  <si>
    <t>P396</t>
  </si>
  <si>
    <t>9077, 9238, 9276</t>
  </si>
  <si>
    <t>Will add the ptoject to the base case.</t>
  </si>
  <si>
    <t>14TPIT0038</t>
  </si>
  <si>
    <t>Northland to Mag Plant Circuit 979 Upgrade</t>
  </si>
  <si>
    <t>Reconductor the existing Northland to Mag Plant circuit from single 795SCAR to bundle 795 ACSR Drake and increase rating to 3000 Amp</t>
  </si>
  <si>
    <t>Northland Substation</t>
  </si>
  <si>
    <t>NEW</t>
  </si>
  <si>
    <t>9128, 9238</t>
  </si>
  <si>
    <t>Will add the project to the base case</t>
  </si>
  <si>
    <t>CPSE_New_Scenic_Loop_138kV_Load_Serving_Station</t>
  </si>
  <si>
    <t>The new Scenic Loop 138 kV load serving station will be looped into existing Ranchtown to LCRA (Menger Creek) 138 kV transmission line. The substation should be located south west of the existing Fair Oaks Ranch and north east of the existing Ranchtown substation.</t>
  </si>
  <si>
    <t>S-0885</t>
  </si>
  <si>
    <t>T-0275</t>
  </si>
  <si>
    <t>5358, 5363, 7665</t>
  </si>
  <si>
    <t>AEN_New_Kramer_Lane_Substation</t>
  </si>
  <si>
    <t>LCRATSC_Leesville_Substation_Addition</t>
  </si>
  <si>
    <t xml:space="preserve">This project provides a point of interconnection for a new 95 MW Solar Farm and 33 MW Battery Energy Storage System via a new 138-kV Leesville Substation on T605 between Deer Creek and LCRA Nixon substations. </t>
  </si>
  <si>
    <t>Leesville</t>
  </si>
  <si>
    <t>7595, 7599, 7621</t>
  </si>
  <si>
    <t>LCRATSC_Doss_Headwaters_TL_Overhaul</t>
  </si>
  <si>
    <t xml:space="preserve">LCRA TSC will perform an overhaul on the 14.2-mile Doss ¿ Headwaters (T508) 69-kV transmission line.  </t>
  </si>
  <si>
    <t>Doss</t>
  </si>
  <si>
    <t>Headwaters</t>
  </si>
  <si>
    <t>Gillespie</t>
  </si>
  <si>
    <t>7408, 7410</t>
  </si>
  <si>
    <t>LCRATSC_Kingsland1_SandyCreek_TL_Overhaul</t>
  </si>
  <si>
    <t xml:space="preserve">LCRA TSC will perform an overhaul on the 7.3-mile Kingsland 1 ¿ Sandy Creek (T400) 69-kV transmission line.  </t>
  </si>
  <si>
    <t>Kingsland 1</t>
  </si>
  <si>
    <t>Sandy Creek</t>
  </si>
  <si>
    <t>Llano</t>
  </si>
  <si>
    <t>7121, 7400, 7404</t>
  </si>
  <si>
    <t>Add 138kV Locust-Hickory line 700MVA</t>
  </si>
  <si>
    <t>Locust</t>
  </si>
  <si>
    <t>Hickory</t>
  </si>
  <si>
    <t>DME</t>
  </si>
  <si>
    <t>Mark Zimmerer_x000D_
940-349-7169</t>
  </si>
  <si>
    <t>Denton</t>
  </si>
  <si>
    <t>N/A</t>
  </si>
  <si>
    <t>922, 924</t>
  </si>
  <si>
    <t>Upgrade 138kV DentonWest-RDWells line to 700MVA (SUM2024)</t>
  </si>
  <si>
    <t>RD Wells</t>
  </si>
  <si>
    <t>Denton West</t>
  </si>
  <si>
    <t>930, 986</t>
  </si>
  <si>
    <t>5430O</t>
  </si>
  <si>
    <t>Conversion to 138kV</t>
  </si>
  <si>
    <t>Reconnect the 69kV Hickory - RD Wells to the 138kV Hickory and RD Wells substations. Line is already insulated for 138kV.</t>
  </si>
  <si>
    <t>Mark Zimmerer_x000D_
Mark.Zimmerer@cityofdenton.com_x000D_
940-349-7169</t>
  </si>
  <si>
    <t>922, 930</t>
  </si>
  <si>
    <t>5430K</t>
  </si>
  <si>
    <t>Construct new 138kV Hickory substation and terminate the existing Bonnie Brae - Hickory (which is already insulated for 138kV) at the new 138kV Hickory substation.</t>
  </si>
  <si>
    <t>Bonnie Brae</t>
  </si>
  <si>
    <t>922, 931</t>
  </si>
  <si>
    <t>Royse Switch Sw (Guevara Storage)</t>
  </si>
  <si>
    <t>Royse</t>
  </si>
  <si>
    <t>M4008</t>
  </si>
  <si>
    <t>Rockwall</t>
  </si>
  <si>
    <t>2478, 153842</t>
  </si>
  <si>
    <t>87479I</t>
  </si>
  <si>
    <t>Upgrade to increase thermal limits as part of FRM upgrades</t>
  </si>
  <si>
    <t>Upgrade Hyde Park to Downtown Ckt.32A to increase thermal limits as part of FRM upgrades</t>
  </si>
  <si>
    <t>47321, 47660</t>
  </si>
  <si>
    <t>87479F</t>
  </si>
  <si>
    <t>Upgrade Bellaire to Jeanetta Ckt.64B to increase thermal limits as part of FRM upgrades</t>
  </si>
  <si>
    <t>47000, 47300</t>
  </si>
  <si>
    <t>87479G</t>
  </si>
  <si>
    <t>Downtown</t>
  </si>
  <si>
    <t>47510, 47690</t>
  </si>
  <si>
    <t>87479H</t>
  </si>
  <si>
    <t>Upgrade Stadium to Fannin Ckt.08B to increase thermal limits as part of FRM upgrades</t>
  </si>
  <si>
    <t>Stadium</t>
  </si>
  <si>
    <t>87479E</t>
  </si>
  <si>
    <t>Upgrade Jeanetta to WA Parish Ckt.64A to increase thermal limits as part of FRM upgrades</t>
  </si>
  <si>
    <t>WAP</t>
  </si>
  <si>
    <t>44005, 47300</t>
  </si>
  <si>
    <t>Bluff Creek: 138 kV Station Work</t>
  </si>
  <si>
    <t>Replace fourteen (14) 138 kV Breakers and one (1) Circuit Switcher</t>
  </si>
  <si>
    <t>Bluff Creek</t>
  </si>
  <si>
    <t>Alex Perkins_x000D_
twang1@aep.com_x000D_
918-599-2635</t>
  </si>
  <si>
    <t>6216, 6260, 6351, 60040, 60043, 66216, 66217, 180455, 180463</t>
  </si>
  <si>
    <t>87479D</t>
  </si>
  <si>
    <t>Upgrade Bellaire to WAP Ckt.50A to increase thermal limits as part of FRM upgrades</t>
  </si>
  <si>
    <t>87479C</t>
  </si>
  <si>
    <t>Upgrade Ckt.06D NASA to Webster to increase thermal limits as part of FRM upgrades</t>
  </si>
  <si>
    <t>NASA</t>
  </si>
  <si>
    <t>Webster</t>
  </si>
  <si>
    <t>42970, 43500</t>
  </si>
  <si>
    <t xml:space="preserve">Jaguar: Construct New Distribution Station </t>
  </si>
  <si>
    <t xml:space="preserve">Construct new distribution station on the McGruder to Thomaston 138 kV line_x000D_
</t>
  </si>
  <si>
    <t xml:space="preserve">Jaguar_x000D_
</t>
  </si>
  <si>
    <t>8183, 8194, 8724</t>
  </si>
  <si>
    <t>87479A</t>
  </si>
  <si>
    <t>Upgrade Ckt.03A PSARCO to BIGVUE to increase thermal limits as part of FRM upgrades</t>
  </si>
  <si>
    <t>87479B</t>
  </si>
  <si>
    <t>Upgrade Ckt.99A PH Robinson to Meadow to increase thermal limits as part of FRM upgrades</t>
  </si>
  <si>
    <t>Meadow</t>
  </si>
  <si>
    <t>Port Isabel: Rebuild As GIS Station</t>
  </si>
  <si>
    <t xml:space="preserve">Rebuild Port Isabel as a GIS_x000D_
</t>
  </si>
  <si>
    <t>Port Isabel</t>
  </si>
  <si>
    <t>958 - 1136</t>
  </si>
  <si>
    <t>8338, 8744</t>
  </si>
  <si>
    <t>WA Parish 345kV Substation Expansion for Crowned Heron Storage (24INR0405)</t>
  </si>
  <si>
    <t>Expand 345kV WA Parish substation for Crowned Heron Storage (24INR0405)</t>
  </si>
  <si>
    <t>HERON</t>
  </si>
  <si>
    <t>44000, 114042</t>
  </si>
  <si>
    <t>Rosita Creek Substation 138-kV T2 Power Transformer Addition. Replacing Committed project 57343</t>
  </si>
  <si>
    <t xml:space="preserve">Add second 138/13.09-kV power transformer bay with new 138-kV transmission switch and circuit switcher interconnected at LCRA Switch# 12669.  New power transformer capacity will be 15/20/25 MVA. Replaces committed project 57343._x000D_
</t>
  </si>
  <si>
    <t>Recent projected load increases beyond ALDR.  Justification is to provide on-site backup power source for new and existing critical medical center, governmental and educational facility loads. Power transformer lead-time increases.</t>
  </si>
  <si>
    <t>Larry Powell_x000D_
lpowell@rgec.coop_x000D_
830-563-6178</t>
  </si>
  <si>
    <t>add 19.2 MVAR Capacitor at Rio Colorado</t>
  </si>
  <si>
    <t>Adds 2 9.6 MVAR step caps at Rio Colorado</t>
  </si>
  <si>
    <t>Upgrade and convert Lake Creek - Marlin 69 kV Line to 138 kV</t>
  </si>
  <si>
    <t>Upgrade and convert Lake Creek - Marlin 69 kV Line to 138 kV. Relocate the Lake Creek 138/69 kV Auto to Marlin.</t>
  </si>
  <si>
    <t>Lake Creek</t>
  </si>
  <si>
    <t>R1743</t>
  </si>
  <si>
    <t>3410, 3411, 3416, 3418, 3694, 3695, 13639</t>
  </si>
  <si>
    <t>66202A</t>
  </si>
  <si>
    <t>Upgrade Palestine-Crockett 69 kV Line</t>
  </si>
  <si>
    <t>Rebuild the Palestine - Elkhart 69 kV Line</t>
  </si>
  <si>
    <t>Palestine</t>
  </si>
  <si>
    <t>Elkhart</t>
  </si>
  <si>
    <t>R6182</t>
  </si>
  <si>
    <t>Anderson</t>
  </si>
  <si>
    <t>22RPG035</t>
  </si>
  <si>
    <t>3273, 3285</t>
  </si>
  <si>
    <t>Twin Buttes Load 138kV Circuit Breaker Addition</t>
  </si>
  <si>
    <t>Provide a 138-kV point of interconnection at the Twin Buttes Substation to connect to a new Golden Spread Electric Cooperative Transmission line. Update contingencies</t>
  </si>
  <si>
    <t>Twin Buttes</t>
  </si>
  <si>
    <t>Mason to Mason Switch: Rebuild 69 kV Line</t>
  </si>
  <si>
    <t>Rehab the Mason to Mason Switch 69 kV Line</t>
  </si>
  <si>
    <t>Mason Swicth</t>
  </si>
  <si>
    <t>1126 - 1304</t>
  </si>
  <si>
    <t>6393, 6394, 6396, 6407, 60458</t>
  </si>
  <si>
    <t>North Edinburg: 345 kV Reconfigure</t>
  </si>
  <si>
    <t>Reconfigure the North Edinburg 345 kV station</t>
  </si>
  <si>
    <t>1056 - 1229</t>
  </si>
  <si>
    <t>Randy Weaver_x000D_
jlsolis@aep.com_x000D_
361-881-5574</t>
  </si>
  <si>
    <t>-100,0</t>
  </si>
  <si>
    <t>8341, 8383</t>
  </si>
  <si>
    <t>Juncus: Construct New 69 kV Station</t>
  </si>
  <si>
    <t xml:space="preserve">Interconnect the Snodgrass load to the new Juncus 69 kV station on the Abilene South to Steamboat 69 kV line_x000D_
</t>
  </si>
  <si>
    <t>Title, Description, and Contact Update</t>
  </si>
  <si>
    <t>Juncus</t>
  </si>
  <si>
    <t>Bill Edwards_x000D_
twang1@aep.com_x000D_
918-599-2635</t>
  </si>
  <si>
    <t>TA2023074</t>
  </si>
  <si>
    <t>6326, 6328, 60002</t>
  </si>
  <si>
    <t>Bailey 345kV Substation Expansion for Ray Gulf Wind (22INR0517)</t>
  </si>
  <si>
    <t>Expand 345kV Bailey substation for Ray Gulf Wind generator interconnection (22INR0517)</t>
  </si>
  <si>
    <t>Bailey</t>
  </si>
  <si>
    <t>Oleander: Construct New 138 kV Terminal</t>
  </si>
  <si>
    <t>Interconnect Citrus Flatts BESS to the Oleander 138 kV station</t>
  </si>
  <si>
    <t>Oleander</t>
  </si>
  <si>
    <t>Marina: Construct New Station</t>
  </si>
  <si>
    <t xml:space="preserve">Construct new network station on the Highway 9 to Morris St and Nueces Bay 138 kV lines_x000D_
</t>
  </si>
  <si>
    <t>Contact and Circuit Miles Update</t>
  </si>
  <si>
    <t>Marina</t>
  </si>
  <si>
    <t>Marc Wilson_x000D_
deevans@aep.com_x000D_
918-599-2938</t>
  </si>
  <si>
    <t>8064, 8441, 8470, 8474, 8620, 8623, 8733</t>
  </si>
  <si>
    <t xml:space="preserve">Reconfigure North Edinburg 345 kV station: 2nd reactor_x000D_
</t>
  </si>
  <si>
    <t xml:space="preserve">North Edinburg_x000D_
</t>
  </si>
  <si>
    <t xml:space="preserve">TP2019168_x000D_
</t>
  </si>
  <si>
    <t>-50,0</t>
  </si>
  <si>
    <t>5660, 8341, 8383, 8452, 8455, 8901, 8905</t>
  </si>
  <si>
    <t>LCRATSC_La_Cima_Substation_Addition</t>
  </si>
  <si>
    <t xml:space="preserve">Add new substation to 138 kV line between Ranch Road 12 and Hill Top and install 46.7 MVA distribution transformer. The new substation will be located approximately 0.30 miles from Ranch Road 12 substation._x000D_
</t>
  </si>
  <si>
    <t>Ranch Road 12</t>
  </si>
  <si>
    <t>La Cima</t>
  </si>
  <si>
    <t>7185, 7186, 7190</t>
  </si>
  <si>
    <t>RCEC_SherwoodShores_AddCap</t>
  </si>
  <si>
    <t>West Weatherford to Oran Voltage Conversion</t>
  </si>
  <si>
    <t>West Weatherford</t>
  </si>
  <si>
    <t>Oran</t>
  </si>
  <si>
    <t>515, 518, 519, 785, 1569, 1585, 1589</t>
  </si>
  <si>
    <t>Closner: Construct New 138 kV Terminal</t>
  </si>
  <si>
    <t xml:space="preserve">Interconnect Gunnar BESS to the Closner 138 kV station. _x000D_
</t>
  </si>
  <si>
    <t>Closner</t>
  </si>
  <si>
    <t>PALMETTO_CUTIN</t>
  </si>
  <si>
    <t>39500, 39510, 110505</t>
  </si>
  <si>
    <t>CPSE_New_Old_Hickory_Switchyard</t>
  </si>
  <si>
    <t>Build a new Old Hickory 345 switchyard to connect Old Hickory Solar plant.</t>
  </si>
  <si>
    <t>T-0303; S-0940</t>
  </si>
  <si>
    <t>Jackson</t>
  </si>
  <si>
    <t>5133, 5323, 5915</t>
  </si>
  <si>
    <t>Lolita: Construct New 138 kV Terminal</t>
  </si>
  <si>
    <t xml:space="preserve">Interconnect Third Coast BESS to the Lolita 138 kV station _x000D_
</t>
  </si>
  <si>
    <t>Lolita</t>
  </si>
  <si>
    <t xml:space="preserve">TP2023138_x000D_
</t>
  </si>
  <si>
    <t>Establish Stouts Creek 345 kV Switch</t>
  </si>
  <si>
    <t>R984</t>
  </si>
  <si>
    <t>Hopkins</t>
  </si>
  <si>
    <t>1696, 2514, 12464, 120972</t>
  </si>
  <si>
    <t>Tiempo: Build new 345 kV terminal</t>
  </si>
  <si>
    <t xml:space="preserve">Interconnect Redonda Solar to the Tiempo 345 kV station_x000D_
</t>
  </si>
  <si>
    <t>Tiempo</t>
  </si>
  <si>
    <t>TP2022009</t>
  </si>
  <si>
    <t>Zapata</t>
  </si>
  <si>
    <t>80224, 80232</t>
  </si>
  <si>
    <t>Loxley: Construct New 138 kV Station</t>
  </si>
  <si>
    <t>Interconnect the Loxley load to the new Loxley 138 kV station on the Pleasanton to Trumbo 138 kV line</t>
  </si>
  <si>
    <t>Loxley</t>
  </si>
  <si>
    <t>5429, 8203, 80491</t>
  </si>
  <si>
    <t>Belknap to Fort Griffin: Rebuild 69 kV Line</t>
  </si>
  <si>
    <t>Rehab Belknap to Fort Griffin 69 kV line</t>
  </si>
  <si>
    <t>Belknap</t>
  </si>
  <si>
    <t>Fort Griffin</t>
  </si>
  <si>
    <t>Shackelford</t>
  </si>
  <si>
    <t>22RPG020</t>
  </si>
  <si>
    <t>6178, 6210, 6214, 60398, 60409, 60445, 60466, 60471</t>
  </si>
  <si>
    <t>75776A</t>
  </si>
  <si>
    <t>Samaritan 138kV Switching Station</t>
  </si>
  <si>
    <t>In terms of completed Clute substation:  Reconfigure Ckt.26 Angleton to Clute and loop into new CNP-owned 138kV Samaritan switching station to create new Ckt.26 Angleton to Samaritan to Clute.</t>
  </si>
  <si>
    <t>Samaritan</t>
  </si>
  <si>
    <t>Angleton/STRATT</t>
  </si>
  <si>
    <t>42030, 42110, 43300</t>
  </si>
  <si>
    <t>64581A</t>
  </si>
  <si>
    <t>New 138kV Waterfowl substation</t>
  </si>
  <si>
    <t>Reconfigure existing Ckt.02F (move Seadoc/Seaway onto other circuit) resulting in Ckt.36 COPPER to Booster tap to Jones Creek.</t>
  </si>
  <si>
    <t>COPPER</t>
  </si>
  <si>
    <t>21RPG009</t>
  </si>
  <si>
    <t>5568, 42195, 42199, 42215, 42540, 43211, 43212, 43221, 48006, 48007, 48039, 48333, 48334</t>
  </si>
  <si>
    <t>75810A</t>
  </si>
  <si>
    <t>Install new 345kV Speedway substation for interconnection to Cradle Solar (23INR0150). Loop Ckt.18B into Speedway substation to create new Ckt.18 Oasis to Speedway to DOW. Install generator lead from Speedway to CRADLE solar</t>
  </si>
  <si>
    <t xml:space="preserve">Install new 345kV Speedway (SPD) substation for generator interconnection to CRADLE/ Cradle Solar (23INR0150). Loop Ckt.18B into Speedway substation to create new Ckt.18 Oasis to Speedway to DOW._x000D_
</t>
  </si>
  <si>
    <t>Speedway</t>
  </si>
  <si>
    <t>42500, 43035, 43060</t>
  </si>
  <si>
    <t>Fairmont Distribution Reconfigurations with 4th Transformer</t>
  </si>
  <si>
    <t>Install fourth Fairmont distribution transformer on Ckt.95F to create new Ckt.95F SOUTH to Fairmont TR4 tap to Clear Lake tap to Polaris tap to Kemah tap to PH Robinson 138kV North.  Remove Fairmont TR3 from Ckt.95F and onto the Ckt.35A Fairmont line position.</t>
  </si>
  <si>
    <t>Fairmont</t>
  </si>
  <si>
    <t>42610, 42613, 42614, 48108, 742613</t>
  </si>
  <si>
    <t>78427A</t>
  </si>
  <si>
    <t>Bohemian (BOH) 138kV CEHE Substation for Destiny Storage (24INR0397)</t>
  </si>
  <si>
    <t>Install new CEHE 138kV Bohemian (BOH) substation for generator interconnection to Destiny Storage. Loop Ckt.66K into substation to create new Ckt.66 Crosby to Bohemian to Eastgate.</t>
  </si>
  <si>
    <t>Bohemian</t>
  </si>
  <si>
    <t>Crosby/_x000D_
Eastgate</t>
  </si>
  <si>
    <t>40390, 40690, 40970</t>
  </si>
  <si>
    <t>78480A</t>
  </si>
  <si>
    <t>Weinbrenner (WEI) 138kV CEHE Station for LONGPO (LNP) / Long Point Solar 19INR0042</t>
  </si>
  <si>
    <t>Loop new CEHE 138kV substation Weinbrenner (WEI) into Ckt.02J Burke to Eagle Nest to create new Ckt.02 Burke to Weinbrenner to Eagle Nest.</t>
  </si>
  <si>
    <t>Weinbrenner</t>
  </si>
  <si>
    <t>Burke/_x000D_
Eagle Nest</t>
  </si>
  <si>
    <t>42410, 42430, 42990</t>
  </si>
  <si>
    <t>Hillje 345kV Substation Expansion for Ramsey Storage - Generator Interconnection to FLATLA (FLA) (21INR0505)</t>
  </si>
  <si>
    <t>Expand Hillje 345kV substation and install one generator lead for new interconnection to FLATLA (FLA) customer substation for Ramsey Storage</t>
  </si>
  <si>
    <t>44200, 113595</t>
  </si>
  <si>
    <t>Gas Pad Tap: Replace CTVT</t>
  </si>
  <si>
    <t>Replace CTVT combination unit at Gas Pad station along the Lote Bush to Yucca Drive 138 kV line</t>
  </si>
  <si>
    <t>Contact, In-Service Date, and Cost Update</t>
  </si>
  <si>
    <t>Gas Pad Tap</t>
  </si>
  <si>
    <t>11245, 60397</t>
  </si>
  <si>
    <t>75810B</t>
  </si>
  <si>
    <t xml:space="preserve">Install generator lead from Speedway (SPD) substation to CRADLE (CDL) customer substation (23INR0150)._x000D_
</t>
  </si>
  <si>
    <t>CRADLE</t>
  </si>
  <si>
    <t>64581B</t>
  </si>
  <si>
    <t>Install new CNP-owned 138kV Waterfowl (WTR) substation.  Reconfigure existing Ckt.02F and install new conductor to create new Ckt.02 Jones Creek to Waterfowl</t>
  </si>
  <si>
    <t>Waterfowl</t>
  </si>
  <si>
    <t>42540, 43470</t>
  </si>
  <si>
    <t>78427B</t>
  </si>
  <si>
    <t>Install generator lead from Bohemian (BOH) substation to Rhapsody / RHAPSO (RHA) / Destiny Storage</t>
  </si>
  <si>
    <t>Rhapsody</t>
  </si>
  <si>
    <t>40970, 113861</t>
  </si>
  <si>
    <t>75776B</t>
  </si>
  <si>
    <t>Connect Samaritan CNP substation with two leads to TNMP_White Oak distribution substation.</t>
  </si>
  <si>
    <t>Angleton/Clute</t>
  </si>
  <si>
    <t>39580, 42030</t>
  </si>
  <si>
    <t>78480B</t>
  </si>
  <si>
    <t>Install one generator lead from CEHE 138kV substation Weinbrenner (WEI) to  LONGPO (LNP) / Long Point Solar (19INR0042)</t>
  </si>
  <si>
    <t>LONGPO</t>
  </si>
  <si>
    <t>64581C</t>
  </si>
  <si>
    <t>Install new CNP-owned 138kV Waterfowl (WTR) substation.  Convert customer-owned Seadoc and Seaway substations to loop service.  Reconfigure existing Ckt.02F and reconnect Seadoc/Seaway to create new Ckt.02x Jones creek to Seadoc to Seaway to Waterfowl.</t>
  </si>
  <si>
    <t>42540, 43211, 43222, 43470, 48007</t>
  </si>
  <si>
    <t>64581D</t>
  </si>
  <si>
    <t xml:space="preserve">Install new CNP-owned 138kV Waterfowl (WTR) substation.  Remove existing Seaway Switchrack.  Reconfigure existing Ckt.02F to create new Ckt.02y Waterfowl to Franklins Camp._x000D_
</t>
  </si>
  <si>
    <t>Franklins Camp</t>
  </si>
  <si>
    <t>5568, 43470</t>
  </si>
  <si>
    <t>Kilby: Construct New 345 kV Station</t>
  </si>
  <si>
    <t>Interconnect Quantum Solar to the new Kilby 345 kV station on the Clear Crossing to Pendulo 345 kV line</t>
  </si>
  <si>
    <t>Kilby</t>
  </si>
  <si>
    <t>TP2023844</t>
  </si>
  <si>
    <t>Dave Goetz_x000D_
twang1@aep.com_x000D_
918-599-2635</t>
  </si>
  <si>
    <t>60089, 60507, 60514</t>
  </si>
  <si>
    <t>Kendall-Welfare Transmission Line Upgrade</t>
  </si>
  <si>
    <t xml:space="preserve">This project will Increase the reliability of transmission facilities on the T584 Kendall to Welfare 138-kV and T656 Bergheim to Kendall 345-kV 10.2-mile double-circuit transmission line by replacing the aging conductor. _x000D_
</t>
  </si>
  <si>
    <t>Welfare</t>
  </si>
  <si>
    <t>61358, 61392, 61350, 61234, 61362, 61356, 61400, 61402, 61404</t>
  </si>
  <si>
    <t>7046, 7152, 7153, 7770</t>
  </si>
  <si>
    <t>Boerne Split-Welfare Transmission Line Upgrade</t>
  </si>
  <si>
    <t xml:space="preserve">This project will Increase the reliability of transmission facilities on the T228 Boerne to Welfare 138-kV and T656 Bergheim to Kendall 345-kV 7.3-mile double-circuit transmission line by replacing the aging conductor. _x000D_
_x000D_
</t>
  </si>
  <si>
    <t>Boerne, Bergheim</t>
  </si>
  <si>
    <t>Welfare, Kendall</t>
  </si>
  <si>
    <t>61406, 61358, 61392, 61350, 61234, 61362, 61356, 61400, 61402</t>
  </si>
  <si>
    <t>7046, 7153, 7168, 7770</t>
  </si>
  <si>
    <t>Add 2nd autotransformer at Trumbull</t>
  </si>
  <si>
    <t>Trumbull</t>
  </si>
  <si>
    <t>Ellis</t>
  </si>
  <si>
    <t>221, 222</t>
  </si>
  <si>
    <t>Vertrees: Construct New Distribution Station</t>
  </si>
  <si>
    <t xml:space="preserve">Construct new distribution station on the Stewart Road to Weslaco Unit 138 kV line_x000D_
</t>
  </si>
  <si>
    <t xml:space="preserve">Vertrees_x000D_
</t>
  </si>
  <si>
    <t>Travis Coody_x000D_
jlsolis@aep.com_x000D_
361-881-5574</t>
  </si>
  <si>
    <t>8348, 8662, 8737, 8951</t>
  </si>
  <si>
    <t>Cedar Valley to Friendship Storm Hardening</t>
  </si>
  <si>
    <t>Rebuild single circuit section of Cedar Valley to Friendship and reconductor with bundled 795 ACSR Conductor, 440 MVA. Replaces Project ID 61268</t>
  </si>
  <si>
    <t xml:space="preserve">Friendship_x000D_
</t>
  </si>
  <si>
    <t>70506, 70507</t>
  </si>
  <si>
    <t>Portilla: Construct New Distribution Station</t>
  </si>
  <si>
    <t xml:space="preserve">Construct new distribution station on the Lon Hill to Warburton 138 kV line_x000D_
</t>
  </si>
  <si>
    <t>Portilla</t>
  </si>
  <si>
    <t>Damian Raab_x000D_
mlforcum@aep.com_x000D_
918-599-2674</t>
  </si>
  <si>
    <t>DP21X0008</t>
  </si>
  <si>
    <t>0,14.4</t>
  </si>
  <si>
    <t>8020, 8027, 8046, 8920, 8924</t>
  </si>
  <si>
    <t>WA Parish 345kV Substation Expansion for Bypass Storage (23INR0336)</t>
  </si>
  <si>
    <t>Expand 345kV WA Parish substation for Bypass Storage (23INR0336)</t>
  </si>
  <si>
    <t>BYPASS</t>
  </si>
  <si>
    <t>44000, 113801</t>
  </si>
  <si>
    <t>North McAllen: Construct New 138 kV Terminal</t>
  </si>
  <si>
    <t xml:space="preserve">Interconnect Carambola BESS to the North McAllen 138 kV station_x000D_
</t>
  </si>
  <si>
    <t>North McAllen</t>
  </si>
  <si>
    <t xml:space="preserve">TP2023631_x000D_
</t>
  </si>
  <si>
    <t>Adds TNMP White Oak Substation</t>
  </si>
  <si>
    <t>2145, 6861</t>
  </si>
  <si>
    <t>Rebuild Carancahua -TinTop</t>
  </si>
  <si>
    <t>Rebuild Carancahua to TinTop with 795ACSR</t>
  </si>
  <si>
    <t>Carancahua</t>
  </si>
  <si>
    <t>Tin Top</t>
  </si>
  <si>
    <t>5569, 5570, 5571, 5573</t>
  </si>
  <si>
    <t>Upgrade Victoria-Rayburn</t>
  </si>
  <si>
    <t>Upgrade Victoria- Loop 463- Rayburn to 403 MVA</t>
  </si>
  <si>
    <t>5502, 5680, 8172</t>
  </si>
  <si>
    <t>New Holleman Substation</t>
  </si>
  <si>
    <t>32005, 32892, 32893</t>
  </si>
  <si>
    <t>Upgrade  BURNS to Heidelberg line</t>
  </si>
  <si>
    <t>Upgrade  BURNS to Heidelberg line to be 478MVA capable</t>
  </si>
  <si>
    <t>Heidelberg</t>
  </si>
  <si>
    <t>5763, 5765</t>
  </si>
  <si>
    <t>62666C</t>
  </si>
  <si>
    <t>Waco West - McGregor Phillips 138 kV Operation</t>
  </si>
  <si>
    <t>3370, 3372, 3436, 3437, 3440, 3441, 3446, 3562, 3584, 3585, 3586, 3596, 13436, 13438</t>
  </si>
  <si>
    <t>Construct a new 138 kV Switch</t>
  </si>
  <si>
    <t>McDonald Road</t>
  </si>
  <si>
    <t>Catclaw/Mudstone</t>
  </si>
  <si>
    <t>R8817</t>
  </si>
  <si>
    <t>1225, 1333, 10121, 11222</t>
  </si>
  <si>
    <t>Oncor_FW__Blue Mountain 138 kV Capactior Bank</t>
  </si>
  <si>
    <t>66289B</t>
  </si>
  <si>
    <t>Establish Foggle Switch, Establish Poynor POI, Echols to Athens 69 kV Line Upgrade</t>
  </si>
  <si>
    <t>Athens</t>
  </si>
  <si>
    <t>3108, 3126, 3232, 3233, 3238, 3239, 3248, 3256, 3269, 3288, 3801</t>
  </si>
  <si>
    <t>Cattleman 345/138 kV Switch</t>
  </si>
  <si>
    <t>Construct a new 345/138 kV Switch to replace existing Morgan Creek Switch</t>
  </si>
  <si>
    <t>Cattleman</t>
  </si>
  <si>
    <t>R8647</t>
  </si>
  <si>
    <t>23RPG029</t>
  </si>
  <si>
    <t>1030, 1058, 10053, 10054, 10055, 10056, 11395, 18548</t>
  </si>
  <si>
    <t>Range Rider 138 kV Switch</t>
  </si>
  <si>
    <t>Construct a new 138 kV switch replacing existing Range Rider 138 kV Switch.</t>
  </si>
  <si>
    <t>R8721</t>
  </si>
  <si>
    <t>Montfort Switch-Shankle Switch 138 kV Line</t>
  </si>
  <si>
    <t>Rebuild Montfort Switch - Shankle Switch 138 kV Line</t>
  </si>
  <si>
    <t>Montfort</t>
  </si>
  <si>
    <t>Shankle</t>
  </si>
  <si>
    <t>M4002</t>
  </si>
  <si>
    <t>192, 2330, 2331, 3454, 12329</t>
  </si>
  <si>
    <t xml:space="preserve"> Salt Flat Road 138 kV Switch and Salt Flat Road - Barr Ranch - Reiter 138 kV Second Circuit</t>
  </si>
  <si>
    <t>Add Salt Flat Road 138 kV Switch and Salt Flat Road - Barr Ranch - Reiter 138 kV Second Circuit</t>
  </si>
  <si>
    <t>Reiter</t>
  </si>
  <si>
    <t>Salt Flat Road</t>
  </si>
  <si>
    <t>R8704</t>
  </si>
  <si>
    <t>1027, 1111, 1193, 1234, 1276, 11111, 11217, 11235, 11344, 18545, 18701, 23859</t>
  </si>
  <si>
    <t>Dusty Road 345 kV Switch</t>
  </si>
  <si>
    <t>Establish Dusty Road 345 kV Switch</t>
  </si>
  <si>
    <t>Tonkawa</t>
  </si>
  <si>
    <t>Graham</t>
  </si>
  <si>
    <t>R8809</t>
  </si>
  <si>
    <t>1048, 1430, 11050</t>
  </si>
  <si>
    <t>Upgrade and convert Brownwood - Firerock 69 kV Line to 138 kV</t>
  </si>
  <si>
    <t>Brownwood</t>
  </si>
  <si>
    <t>Firerock</t>
  </si>
  <si>
    <t>R6164</t>
  </si>
  <si>
    <t>Brown</t>
  </si>
  <si>
    <t>1662, 1670, 1671, 6408</t>
  </si>
  <si>
    <t>70900C</t>
  </si>
  <si>
    <t>Establish Exchange - Kingsridge 138 kV Double-Circuit Line</t>
  </si>
  <si>
    <t>12033, 12036, 12080, 12081</t>
  </si>
  <si>
    <t>Establish Walleye Creek 345/138 kV Switch</t>
  </si>
  <si>
    <t>Walleye Creek</t>
  </si>
  <si>
    <t>R6243</t>
  </si>
  <si>
    <t>116, 3541, 3712, 3713, 3714, 3715, 3716, 3717, 3742, 7040, 13429, 13430</t>
  </si>
  <si>
    <t>Gunter 345/138 kV Switch</t>
  </si>
  <si>
    <t>Establish Gunter 345/138 kV Switch</t>
  </si>
  <si>
    <t>Gunter</t>
  </si>
  <si>
    <t>M3301</t>
  </si>
  <si>
    <t>75,0</t>
  </si>
  <si>
    <t>1730, 2235, 2236, 2373, 11735, 11757, 12235, 12468</t>
  </si>
  <si>
    <t>Wilmer 345/138 kV Switch</t>
  </si>
  <si>
    <t>Establish Wilmer 345/138 kV Switch</t>
  </si>
  <si>
    <t>Wilmer</t>
  </si>
  <si>
    <t>M4369_x000D_
M4371_x000D_
M4372</t>
  </si>
  <si>
    <t>0,220.8</t>
  </si>
  <si>
    <t>2261, 2342, 2344, 2427, 2429, 2432, 2967, 3083, 3084, 3085, 13082, 23082, 60017</t>
  </si>
  <si>
    <t>Riverton-Border-Quarry Field 138 kV Second Circuit</t>
  </si>
  <si>
    <t>Riverton</t>
  </si>
  <si>
    <t>Quarry Field</t>
  </si>
  <si>
    <t>R8733</t>
  </si>
  <si>
    <t>11083, 11089, 11189, 18672, 18677</t>
  </si>
  <si>
    <t>Old Country 345 kV Switch</t>
  </si>
  <si>
    <t xml:space="preserve">Old Country </t>
  </si>
  <si>
    <t>M4172</t>
  </si>
  <si>
    <t>1907, 2255, 68091</t>
  </si>
  <si>
    <t>80546B</t>
  </si>
  <si>
    <t>Rebuild and double-circuit the Round Rock Westinghouse Tap - Georgetown East 138 kV Line Section</t>
  </si>
  <si>
    <t>Round Rock Westinghouse Tap</t>
  </si>
  <si>
    <t>Georgetown East</t>
  </si>
  <si>
    <t>3664, 3669, 3677, 7528, 7532</t>
  </si>
  <si>
    <t>70900E</t>
  </si>
  <si>
    <t>Establish Ramhorn Hill 345 kV Switch and Ramhorn Hill – Dunham 345 kV Double-Circuit Line</t>
  </si>
  <si>
    <t>Dunham Switch</t>
  </si>
  <si>
    <t>Ramhorn Switch</t>
  </si>
  <si>
    <t>1421, 2081, 21851, 31875</t>
  </si>
  <si>
    <t>70900D</t>
  </si>
  <si>
    <t>Establish Dunham 345 kV Switch</t>
  </si>
  <si>
    <t>646, 1730, 1849, 21851, 33646</t>
  </si>
  <si>
    <t>Base Camp (FKA Eagle Mountain) 138kV Switch Rebuild</t>
  </si>
  <si>
    <t>Rebuild existing 138 kV Switch</t>
  </si>
  <si>
    <t xml:space="preserve">Base Camp </t>
  </si>
  <si>
    <t>M5261</t>
  </si>
  <si>
    <t>568, 1859, 1860, 1864, 1865, 11859, 11860, 11861, 11864, 11865, 11866, 12065</t>
  </si>
  <si>
    <t>Sandhills Tap - Wolf 138 kV Line Rebuild</t>
  </si>
  <si>
    <t>1013, 1103, 11018</t>
  </si>
  <si>
    <t>East Levee - Industrial Blvd 138 kV DCKT Line</t>
  </si>
  <si>
    <t>Rebuild East Levee - Industrial Blvd 138 kV DCKT Line</t>
  </si>
  <si>
    <t>East Levee</t>
  </si>
  <si>
    <t>Industrial</t>
  </si>
  <si>
    <t>M4213</t>
  </si>
  <si>
    <t>2481, 2482, 2874, 2875, 2876, 2974, 2976</t>
  </si>
  <si>
    <t>Sargent Road - Industrial Blvd 138 kV DCKT Line</t>
  </si>
  <si>
    <t>Upgrade existing 138 kV Line</t>
  </si>
  <si>
    <t>Sargent Road Switch</t>
  </si>
  <si>
    <t>Industrial Blvd Switch</t>
  </si>
  <si>
    <t>M4128</t>
  </si>
  <si>
    <t>2940, 2947, 2972, 2973, 2974, 2975</t>
  </si>
  <si>
    <t>Lufkin Switch - Redland Switch 345 kV Line</t>
  </si>
  <si>
    <t>Construct a new 345 kV Line from Lufkin Switch to Redland Switch</t>
  </si>
  <si>
    <t>Lufkin Switch</t>
  </si>
  <si>
    <t>Redland Switch</t>
  </si>
  <si>
    <t>R6077</t>
  </si>
  <si>
    <t>3117, 3321</t>
  </si>
  <si>
    <t>Mesquite East Switch-Oates (GP&amp;L)/Prairie Creek Switch 138 kV Double-Circuit Line</t>
  </si>
  <si>
    <t>Upgrade the Mesquite East Switch-Oates (GP&amp;L)/Prairie Creek Switch 138 kV Double-Circuit Line</t>
  </si>
  <si>
    <t>Mesquite East</t>
  </si>
  <si>
    <t>Oates</t>
  </si>
  <si>
    <t>M4137</t>
  </si>
  <si>
    <t>831, 2742, 2747, 2756, 2764, 2765, 2766, 2767</t>
  </si>
  <si>
    <t>Seagoville-Watermill 138 kV Line</t>
  </si>
  <si>
    <t>Rebuild Seagoville-Watermill 138 kV Line</t>
  </si>
  <si>
    <t>Seagoville</t>
  </si>
  <si>
    <t>M4081</t>
  </si>
  <si>
    <t>2429, 2434, 3076, 3077, 3079, 3083</t>
  </si>
  <si>
    <t>Hackberry Switch – DFW D-East 2 138 kV DCKT Line Section</t>
  </si>
  <si>
    <t>Rebuild Hackberry Switch – DFW D-East 2 138 kV DCKT Line Section</t>
  </si>
  <si>
    <t>M4347_x000D_
M4357</t>
  </si>
  <si>
    <t>23RPG020</t>
  </si>
  <si>
    <t>1996, 1997, 2001, 2010, 2388, 15020, 15021, 15025, 15026, 15045, 15046</t>
  </si>
  <si>
    <t>Wallaby Switch 345 kV Switch</t>
  </si>
  <si>
    <t>Establish Wallaby Switch 345 kV Switch</t>
  </si>
  <si>
    <t>AJ Swope</t>
  </si>
  <si>
    <t>Windmill</t>
  </si>
  <si>
    <t>R3021</t>
  </si>
  <si>
    <t>Deaf Smith</t>
  </si>
  <si>
    <t>23906, 23909, 23910</t>
  </si>
  <si>
    <t>66492A</t>
  </si>
  <si>
    <t>Chico West - Grindstone Switch 69 kV Line rebuild</t>
  </si>
  <si>
    <t>Upgrade Jacksboro Amoco - Jacksboro Sinclair 69 kV Line</t>
  </si>
  <si>
    <t>Jacksboro Sinclair</t>
  </si>
  <si>
    <t>Jacksboro Amoco</t>
  </si>
  <si>
    <t>M3006</t>
  </si>
  <si>
    <t>Jack</t>
  </si>
  <si>
    <t>1542, 1555, 1556, 1557, 1558, 11556</t>
  </si>
  <si>
    <t>72596C</t>
  </si>
  <si>
    <t>PEC_MarshallFord_Paleface_StormHardening</t>
  </si>
  <si>
    <t>Upgrade to terminal equipment and update to final circuit rating. _x000D_
Terminal end equipment update to be completed Fall 2024 based on original project schedule. (Replaces ERCOT Project # 61274C)</t>
  </si>
  <si>
    <t>1/10/2023: Changes to description based on final design.</t>
  </si>
  <si>
    <t>Paleface</t>
  </si>
  <si>
    <t>Marshall Ford</t>
  </si>
  <si>
    <t>PEC/LCRATSC</t>
  </si>
  <si>
    <t>70477, 77356</t>
  </si>
  <si>
    <t>75255F</t>
  </si>
  <si>
    <t>CPSE_Howard to San Miguel Double Circuit Line Addition</t>
  </si>
  <si>
    <t>5260, 5385</t>
  </si>
  <si>
    <t>Ranger Camp – Cattleman 345 kV Double-Circuit Line</t>
  </si>
  <si>
    <t>Construct a new 345 kV double-circuit line from Ranger Camp to Cattleman</t>
  </si>
  <si>
    <t xml:space="preserve">Ranger Camp_x000D_
</t>
  </si>
  <si>
    <t xml:space="preserve">Cattleman_x000D_
</t>
  </si>
  <si>
    <t>R8648</t>
  </si>
  <si>
    <t>10049, 10053</t>
  </si>
  <si>
    <t>72579A</t>
  </si>
  <si>
    <t>PEC_MountainTop_Blanco_DevilsHill_VoltageUpgrade</t>
  </si>
  <si>
    <t>Rebuild and upgrade Mountain Top to Blanco 69 kV circuit to 138 kV with bundled 795 kcmil conductor (440 MVA). (Replaces ERCOT Project # 70367A)</t>
  </si>
  <si>
    <t>Mountain Top</t>
  </si>
  <si>
    <t>Blanco</t>
  </si>
  <si>
    <t>22RPG033</t>
  </si>
  <si>
    <t>7148, 70480, 70482, 70484</t>
  </si>
  <si>
    <t>topo_update</t>
  </si>
  <si>
    <t>Upgrade Junction from tap station to a three terminal ring bus. Replaces Project ID 63916.</t>
  </si>
  <si>
    <t>NEW JUNCTION 70600</t>
  </si>
  <si>
    <t>Camp Elizabeth: Build new 69 kV station</t>
  </si>
  <si>
    <t>Construct new 69 kV box bay station with capacitor bank on the College Hills West to Sterling City 69 kV line</t>
  </si>
  <si>
    <t>Camp Elizabeth</t>
  </si>
  <si>
    <t>0,7.7</t>
  </si>
  <si>
    <t>6417, 6435, 6436, 6641, 11352</t>
  </si>
  <si>
    <t>Construct the new Prong Moss 345 kV switch</t>
  </si>
  <si>
    <t xml:space="preserve">Construct a new 345 kV switch_x000D_
</t>
  </si>
  <si>
    <t>Prong Moss</t>
  </si>
  <si>
    <t>R3025</t>
  </si>
  <si>
    <t>1025, 10049, 10057, 10062</t>
  </si>
  <si>
    <t>Install Hermann (HER) Distribution Substation</t>
  </si>
  <si>
    <t>Install Hermann (HER) Distribution Substation.  Loop on Ckt.08I to create new Ckt.08 Plaza to Hermann to Grant.</t>
  </si>
  <si>
    <t>Hermann</t>
  </si>
  <si>
    <t>Plaza/Grant</t>
  </si>
  <si>
    <t>45120, 47110, 47350</t>
  </si>
  <si>
    <t>75830A</t>
  </si>
  <si>
    <t>New 345kV Savannah (SAV) substation for generator interconnection to Cascade Solar (23INR0091).</t>
  </si>
  <si>
    <t>Loop Ckt.27 into Savannah substation to create new Ckt.27 Seabreeze to Savannah to Oasis.</t>
  </si>
  <si>
    <t>Savannah</t>
  </si>
  <si>
    <t>Seabreeze/Oasis</t>
  </si>
  <si>
    <t>42500, 43020, 43035, 43180</t>
  </si>
  <si>
    <t>PMCR for PILOT POINT NEW STATION</t>
  </si>
  <si>
    <t>2236, 37365</t>
  </si>
  <si>
    <t>Install new TARGA 138kV customer substation as Ckt.86 Jordan to TARGA to CITIES.</t>
  </si>
  <si>
    <t>TARGA</t>
  </si>
  <si>
    <t>Jordan/CITIES</t>
  </si>
  <si>
    <t>40340, 40855, 40950</t>
  </si>
  <si>
    <t xml:space="preserve">King Substation - Add 3rd Distribution Transformer </t>
  </si>
  <si>
    <t>Install the third King distribution transformer.  Tap on Ckt.86E to create new Ckt.86E Newport to King tap to Jonte.</t>
  </si>
  <si>
    <t>King</t>
  </si>
  <si>
    <t>Newport/Jonte</t>
  </si>
  <si>
    <t>40912, 41150, 45660, 48182</t>
  </si>
  <si>
    <t>This project will intercept the second circuit of a common tower at Reata station.</t>
  </si>
  <si>
    <t>68008, 68011, 68051</t>
  </si>
  <si>
    <t>LCRATSC_SimGideon_Swiftex_TL_Upgrade</t>
  </si>
  <si>
    <t xml:space="preserve">LCRA TSC will upgrade T608 Sim Gideon - Swiftex 138-kV transmission line to achieve a higher operational rating._x000D_
_x000D_
</t>
  </si>
  <si>
    <t>Sim Gideon</t>
  </si>
  <si>
    <t>Swiftex</t>
  </si>
  <si>
    <t>24RPG014</t>
  </si>
  <si>
    <t>7310, 7319, 7326</t>
  </si>
  <si>
    <t>2023-SC15</t>
  </si>
  <si>
    <t>BRYN_Standard_PMCR_Dansby_Rebuild_fix</t>
  </si>
  <si>
    <t>Reference Project 4577 Dansby Rebuild. Project 4577 was added to convert Dansby 69kV bus to Breaker and a Half configuration.</t>
  </si>
  <si>
    <t>32875, 32897</t>
  </si>
  <si>
    <t>Barrera: Construct New Distribution Station</t>
  </si>
  <si>
    <t xml:space="preserve">Construct new distribution station on the North Laredo Switch to Reveille 138 kV line_x000D_
</t>
  </si>
  <si>
    <t xml:space="preserve">Barrera_x000D_
</t>
  </si>
  <si>
    <t xml:space="preserve">_x000D_
_x000D_
</t>
  </si>
  <si>
    <t>Brooks Dow_x000D_
jlsolis@aep.com_x000D_
361-881-5574</t>
  </si>
  <si>
    <t>8108, 8612, 8619, 8627, 8717, 8909</t>
  </si>
  <si>
    <t>Magana Hein: Build new 138 kV distribution station</t>
  </si>
  <si>
    <t xml:space="preserve">Construct new distribution station on the Molina to Wormser Road 138 kV line_x000D_
</t>
  </si>
  <si>
    <t>Magana Hein</t>
  </si>
  <si>
    <t>8295, 8641, 8646, 8801, 80230</t>
  </si>
  <si>
    <t>LCRATSC_Benedum_CB_Addition</t>
  </si>
  <si>
    <t>This project provides a point of interconnection for a new 307.46 MW Battery Energy Storage at the 138-kV Benedum Substation by adding a connection to the ring bus to accommodate the new interconnection.  Update contingencies</t>
  </si>
  <si>
    <t>Benedum</t>
  </si>
  <si>
    <t>Angstrom to STP: Increase 345 kV Line MOT</t>
  </si>
  <si>
    <t>Increase the MOT on the Angstrom to STP 345 kV line</t>
  </si>
  <si>
    <t>TA2024200</t>
  </si>
  <si>
    <t>5915, 8249, 8676</t>
  </si>
  <si>
    <t>Abilene South to Estes: Rebuild 138 kV Line</t>
  </si>
  <si>
    <t>Rehab Abilene South to structure 33/7</t>
  </si>
  <si>
    <t>Project Title, Project Description, Terminal To Location, and Estimated Cost Update</t>
  </si>
  <si>
    <t>Abilene South</t>
  </si>
  <si>
    <t>Estes</t>
  </si>
  <si>
    <t>Michael Glueck_x000D_
twang1@aep.com_x000D_
918-599-2635</t>
  </si>
  <si>
    <t>Callahan</t>
  </si>
  <si>
    <t>6260, 6313, 60063, 60336, 60355, 60365, 60773, 61015</t>
  </si>
  <si>
    <t>CPSE_New Ingram Rd Substation</t>
  </si>
  <si>
    <t>5102, 5241, 5346</t>
  </si>
  <si>
    <t>Moody to Stewart Ckt.63 Upgrades P1041</t>
  </si>
  <si>
    <t>Reconductor portions of Ckt.63 Stewart to West Galveston as a Hardening project</t>
  </si>
  <si>
    <t>Stewart</t>
  </si>
  <si>
    <t>West Galveston</t>
  </si>
  <si>
    <t>42950, 42951, 43400</t>
  </si>
  <si>
    <t>Blueridge to WA Parish Ckt.02A Upgrades (22RPG041)</t>
  </si>
  <si>
    <t>Upgrade portions of Ckt.02A Blueridge tap to WA Parish as a Hardening upgrade</t>
  </si>
  <si>
    <t>HO Clarke</t>
  </si>
  <si>
    <t>22RPG041</t>
  </si>
  <si>
    <t>44180, 48163, 48302, 48335</t>
  </si>
  <si>
    <t>73352A</t>
  </si>
  <si>
    <t xml:space="preserve">Reposition existing PH Robinson to BACLIF generator lead from the PHR_South bus to the PHR_North bus. _x000D_
</t>
  </si>
  <si>
    <t>BACLIF</t>
  </si>
  <si>
    <t>42010, 42015, 111131</t>
  </si>
  <si>
    <t>Ocelot: Build new 138 kV station</t>
  </si>
  <si>
    <t xml:space="preserve">BPUB interconnection at Ocelot on Military Highway to Palo Alto_x000D_
</t>
  </si>
  <si>
    <t>Military Highway</t>
  </si>
  <si>
    <t>Palo Alto</t>
  </si>
  <si>
    <t>Conceptual</t>
  </si>
  <si>
    <t>TP2023032</t>
  </si>
  <si>
    <t>Michael Forcum_x000D_
mlforcum@aep.com_x000D_
918-282-8376</t>
  </si>
  <si>
    <t>8047, 8275, 8950</t>
  </si>
  <si>
    <t>New substation for  generation interconnection project for 21INR0359</t>
  </si>
  <si>
    <t>68035, 68040, 68091</t>
  </si>
  <si>
    <t>Lobo: 138 kV Breaker Replacement</t>
  </si>
  <si>
    <t xml:space="preserve">Replace 138 kV breakers at the Lobo 138 kV station_x000D_
</t>
  </si>
  <si>
    <t xml:space="preserve">TP2023015_x000D_
</t>
  </si>
  <si>
    <t>To add Open Sky Station</t>
  </si>
  <si>
    <t>To interconnect GINR 20INR0241</t>
  </si>
  <si>
    <t>68001, 68004, 68014</t>
  </si>
  <si>
    <t>Laredo to University: Rebuild 138 kV Line</t>
  </si>
  <si>
    <t xml:space="preserve">Reconductor the Del Mar to University 138 kV line_x000D_
</t>
  </si>
  <si>
    <t>Description, Contact, and In-Service Date Update</t>
  </si>
  <si>
    <t>University</t>
  </si>
  <si>
    <t>1119 - 1297</t>
  </si>
  <si>
    <t>8293, 8645, 8647</t>
  </si>
  <si>
    <t>75830B</t>
  </si>
  <si>
    <t>Install generator lead from  Savannah (SAV) substation to CASCAD (CSC) customer substation (23INR0091).</t>
  </si>
  <si>
    <t>CASCAD</t>
  </si>
  <si>
    <t>43180, 113751</t>
  </si>
  <si>
    <t>73352C</t>
  </si>
  <si>
    <t xml:space="preserve">Upgrade Ckt.79C BIGBAY to BAYOU to increase thermal limits.  Request customers to approve 110% Emergency rating of in-series equipment at BBP/BYU._x000D_
</t>
  </si>
  <si>
    <t>BIGBAY</t>
  </si>
  <si>
    <t>BAYOU</t>
  </si>
  <si>
    <t>42160, 42180</t>
  </si>
  <si>
    <t>73352D</t>
  </si>
  <si>
    <t xml:space="preserve">Upgrade PH Robinson 'North' Bus fault duty to 80KA_x000D_
</t>
  </si>
  <si>
    <t>Kallisto: Construct New Station to interconnect Beta</t>
  </si>
  <si>
    <t>Construct 138 kV station to interconnect Beta</t>
  </si>
  <si>
    <t>King Ranch Gas Plant</t>
  </si>
  <si>
    <t>BPUB Branch Changes</t>
  </si>
  <si>
    <t>Removing branch Price to Loma, adding Price to Stillman, adding another branch Loma Alta to Stillman.</t>
  </si>
  <si>
    <t>59410, 5962</t>
  </si>
  <si>
    <t>79601, 79601</t>
  </si>
  <si>
    <t>5962, 59410, 79601</t>
  </si>
  <si>
    <t>New load customer interconnection RAOULT connecting on ckt 86 between DALTON and BRINE.</t>
  </si>
  <si>
    <t>RAOULT</t>
  </si>
  <si>
    <t>DALTON/BRINE</t>
  </si>
  <si>
    <t>40220, 40740, 41740</t>
  </si>
  <si>
    <t>Pompano: New 138 kV Station</t>
  </si>
  <si>
    <t>New station for Next Decade/ Rio Grande LNG</t>
  </si>
  <si>
    <t>Contact, In-Service Date, and Reactive Capability Update</t>
  </si>
  <si>
    <t>Pompano</t>
  </si>
  <si>
    <t>Robert Younger_x000D_
jlsolis@aep.com_x000D_
361-881-5574</t>
  </si>
  <si>
    <t>TP2015151</t>
  </si>
  <si>
    <t>0,276.4</t>
  </si>
  <si>
    <t>8337, 8535, 79601</t>
  </si>
  <si>
    <t>17TPIT0001</t>
  </si>
  <si>
    <t>36th St to Merida - 138 kV Transmission Line Rebuild</t>
  </si>
  <si>
    <t>Rebuild approximately four circuit miles of 138 kV transmission from 36th Street to Merida</t>
  </si>
  <si>
    <t>36th Street</t>
  </si>
  <si>
    <t>Merida</t>
  </si>
  <si>
    <t>T-0196</t>
  </si>
  <si>
    <t>5310, 5427</t>
  </si>
  <si>
    <t>Ballinger to Eden 69 kV line: Rebuild taps</t>
  </si>
  <si>
    <t>Rebuild Taps on the Ballinger to Eden 69 kV line</t>
  </si>
  <si>
    <t>Contact, Schedule Update</t>
  </si>
  <si>
    <t>Ballinger</t>
  </si>
  <si>
    <t>Eden</t>
  </si>
  <si>
    <t>890 - 1068</t>
  </si>
  <si>
    <t>Dewey Peters_x000D_
twang1@aep.com_x000D_
918-599-2635</t>
  </si>
  <si>
    <t>Runnels</t>
  </si>
  <si>
    <t>Concho</t>
  </si>
  <si>
    <t>6338, 6369, 6370, 6372, 6376</t>
  </si>
  <si>
    <t>78473A</t>
  </si>
  <si>
    <t>Odin (ODI) 138kV CEHE Substation</t>
  </si>
  <si>
    <t>(In terms of completed Waterfowl substation)  Loop new CEHE 138kV substation Odin (ODI) into Ckt.36 to create new Ckt.36 COPPER to Odin to Booster tap to Jones Creek.</t>
  </si>
  <si>
    <t>Odin</t>
  </si>
  <si>
    <t>Brazosport/_x000D_
Booster</t>
  </si>
  <si>
    <t>42199, 42215, 42280</t>
  </si>
  <si>
    <t>78473B</t>
  </si>
  <si>
    <t>Install one generator lead from CEHE 138kV substation Odin (ODI) to VALHAL (VAL) / Valhalla Solar (26INR0042)</t>
  </si>
  <si>
    <t>VALHAL</t>
  </si>
  <si>
    <t>42280, 113811</t>
  </si>
  <si>
    <t>Ballinger: Rebuild 138 kV Station</t>
  </si>
  <si>
    <t xml:space="preserve">Rehab the 138/69 kV autotransformer at Ballinger_x000D_
</t>
  </si>
  <si>
    <t>1016 - 1194</t>
  </si>
  <si>
    <t>6338, 6340</t>
  </si>
  <si>
    <t>Structure 31/8 - Kenedy SS: Line Rebuild</t>
  </si>
  <si>
    <t>RGEC Persimmon Gap Substation 69-kV Transmission Line Extension and Substation Expansion</t>
  </si>
  <si>
    <t>Extend Alpine-Persimmon Gap 69-kV Transmission Line at Switch# 6669 and Install Circuit Switcher to accommodate new substation power transformer and distribution bays.   New power transformer capacity will be 12/16/20 MVA.</t>
  </si>
  <si>
    <t>Scheduled RUS Construction Work Plan Project</t>
  </si>
  <si>
    <t xml:space="preserve">Persimmon Gap_x000D_
</t>
  </si>
  <si>
    <t>Radiant: Build new 345 kV Station</t>
  </si>
  <si>
    <t xml:space="preserve">Interconnect Lunis Creek Solar to the new Radiant 345 kV station on the Cobra to STP 345 kV line_x000D_
</t>
  </si>
  <si>
    <t xml:space="preserve">Radiant_x000D_
</t>
  </si>
  <si>
    <t>5915, 8676, 8715</t>
  </si>
  <si>
    <t>Zenaida: Construct New 138 kV Station</t>
  </si>
  <si>
    <t xml:space="preserve">Interconnect Dove Run Solar to the new Zenaida 138 kV station on the Crestonio to Falfurrias 138 kV line _x000D_
</t>
  </si>
  <si>
    <t xml:space="preserve">Zenaida _x000D_
</t>
  </si>
  <si>
    <t>TP2023843</t>
  </si>
  <si>
    <t>Duval</t>
  </si>
  <si>
    <t>8510, 8695, 80043</t>
  </si>
  <si>
    <t>Shepley: Construct New Distribution Station</t>
  </si>
  <si>
    <t xml:space="preserve">Construct new distribution station on the Victoria to Dupont Switch 138 kV line_x000D_
</t>
  </si>
  <si>
    <t>Shepley</t>
  </si>
  <si>
    <t>8143, 8172, 8719</t>
  </si>
  <si>
    <t>Lytle: Construct New 138 kV Terminal</t>
  </si>
  <si>
    <t>Convert the Big Foot to Lytle 69 kV line to 138 kV and interconnect Rowan Digital to the Lytle 138 kV station</t>
  </si>
  <si>
    <t xml:space="preserve">Owner, Contact, and In-Service Date Update_x000D_
</t>
  </si>
  <si>
    <t xml:space="preserve">Lytle_x000D_
</t>
  </si>
  <si>
    <t xml:space="preserve">TP2022155_x000D_
</t>
  </si>
  <si>
    <t>Big Foot to Lytle: Convert to 138 kV</t>
  </si>
  <si>
    <t xml:space="preserve">Project Title, Project Description, Company Contact, Cost, Trans Circuit Miles New, Reactive Capability Added Update_x000D_
</t>
  </si>
  <si>
    <t>Big Foot</t>
  </si>
  <si>
    <t>Lytle</t>
  </si>
  <si>
    <t>TP2022155</t>
  </si>
  <si>
    <t>23,0</t>
  </si>
  <si>
    <t>8208, 8216, 8218, 8221, 8223, 8622, 8732, 8962, 58280</t>
  </si>
  <si>
    <t>Rebuild Olivia - Carancahua</t>
  </si>
  <si>
    <t>rebuild Olivia sw to Carancahua 795 ACSR</t>
  </si>
  <si>
    <t>Olivia SW</t>
  </si>
  <si>
    <t>5573, 5574</t>
  </si>
  <si>
    <t>Rebuild of Airport of Substation</t>
  </si>
  <si>
    <t xml:space="preserve">Atlas Substation will be replacing Airport Substation. </t>
  </si>
  <si>
    <t>Filter Plant (BPUB), South Plant (BPUB), and Southmost (STEC)</t>
  </si>
  <si>
    <t>Atlas (BPUB)</t>
  </si>
  <si>
    <t>5789, 59420, 59440, 59500</t>
  </si>
  <si>
    <t>Replacing existing 1200 Amp switch and 1800 Amp bypass jumper with new 3000 Amp switch.</t>
  </si>
  <si>
    <t>NBU</t>
  </si>
  <si>
    <t>Jeff Morriss_x000D_
jmorriss@nbutexas.com_x000D_
830-608-8881</t>
  </si>
  <si>
    <t>Lewisville Switch to Highland</t>
  </si>
  <si>
    <t>Lewisville Switch</t>
  </si>
  <si>
    <t>Highland</t>
  </si>
  <si>
    <t>645, 664</t>
  </si>
  <si>
    <t>WEST WEATHERFORD</t>
  </si>
  <si>
    <t>SHADY GROVE</t>
  </si>
  <si>
    <t>477, 512, 513, 515, 1589</t>
  </si>
  <si>
    <t>LCRATSC_BuchananCTEC_Kingsland1_TL_Overhaul</t>
  </si>
  <si>
    <t xml:space="preserve">LCRA TSC will perform an overhaul on the 6.2-mile Buchanan to Kingsland 2 to Kingsland 1 (T291) 69-kV transmission line.  </t>
  </si>
  <si>
    <t>Buchanan CTEC</t>
  </si>
  <si>
    <t>7101, 7402, 7404</t>
  </si>
  <si>
    <t>Caterpillar Substation</t>
  </si>
  <si>
    <t>Add T6, 40 MVA. 138-26.08 kV  PWT to Caterpillar Substation</t>
  </si>
  <si>
    <t>Caterpillar</t>
  </si>
  <si>
    <t>Rene A. Hernandez_x000D_
rhernandez@gvec.org</t>
  </si>
  <si>
    <t>75780A</t>
  </si>
  <si>
    <t>Loop new Elmaton substation into Ckt.39A to create new Ckt.39 STP to Elmaton to WA Parish. Install generator lead from Elmaton (ELM) substation to DUFFY (DUF) / Duffy Solar (23INR0057)</t>
  </si>
  <si>
    <t>Loop new Elmaton substation into Ckt.39A to create new Ckt.39 STP to Elmaton to WA Parish.</t>
  </si>
  <si>
    <t>Elmaton</t>
  </si>
  <si>
    <t>STP/WA Parish</t>
  </si>
  <si>
    <t>5915, 43990, 44000</t>
  </si>
  <si>
    <t>75780B</t>
  </si>
  <si>
    <t>Install generator lead from Elmaton (ELM) substation to DUFFY (DUF) / Duffy Solar (23INR0057)</t>
  </si>
  <si>
    <t>DUFFY</t>
  </si>
  <si>
    <t>Miel: Construct New 138 kV Station</t>
  </si>
  <si>
    <t>Interconnect Nightfall Solar to the new Miel 138 kV station on the Razorback to Uvalde 138 kV line</t>
  </si>
  <si>
    <t>Miel</t>
  </si>
  <si>
    <t>TP2023841</t>
  </si>
  <si>
    <t>Uvalde</t>
  </si>
  <si>
    <t>8234, 8707, 8747</t>
  </si>
  <si>
    <t xml:space="preserve">Interconnect Sun Cactus Solar to the new Zenaida 138 kV station on the Crestonio to Falfurrias 138 kV line _x000D_
</t>
  </si>
  <si>
    <t>TP2023851</t>
  </si>
  <si>
    <t>Conoco: Construct New 138 kV Terminal</t>
  </si>
  <si>
    <t>Interconnect Isaac Solar to the Conoco 138 kV station</t>
  </si>
  <si>
    <t>Conoco</t>
  </si>
  <si>
    <t>Glen Reed_x000D_
gareed@aep.com_x000D_
918-599-2664</t>
  </si>
  <si>
    <t>8114, 113651</t>
  </si>
  <si>
    <t>Mulberry Creek: Construct New 345 kV Terminal</t>
  </si>
  <si>
    <t>Interconnect the Lancium load to the Mulberry Creek 345 kV station</t>
  </si>
  <si>
    <t>TP2023636</t>
  </si>
  <si>
    <t>Primavera: Construct New 138 kV Terminal</t>
  </si>
  <si>
    <t>Interconnect Project Lynx Storage to the Primavera 138 kV station</t>
  </si>
  <si>
    <t>Doug Evans_x000D_
deevans@aep.com_x000D_
918-599-2938</t>
  </si>
  <si>
    <t>TP2024100</t>
  </si>
  <si>
    <t>La Palma Expansion</t>
  </si>
  <si>
    <t xml:space="preserve">Construct 3 Breaker Ring Bus.  Construct 345 kV Line from La Palma 345 kV station to Kingfisher 345 kV (Sharyland) station._x000D_
</t>
  </si>
  <si>
    <t>La Palma</t>
  </si>
  <si>
    <t>Kingfisher</t>
  </si>
  <si>
    <t>AEP TCC/SLU</t>
  </si>
  <si>
    <t xml:space="preserve">TP2021588_x000D_
</t>
  </si>
  <si>
    <t>21RPG017</t>
  </si>
  <si>
    <t>8317, 8383, 79500, 79501, 80137</t>
  </si>
  <si>
    <t>Castroville Cut-in 138 kV</t>
  </si>
  <si>
    <t>Cut the AEP line from Quihi to CPS Castroville into the newly converted to 138 kV STEC Castroville station.</t>
  </si>
  <si>
    <t>Quihi</t>
  </si>
  <si>
    <t>Castroville (CPS)</t>
  </si>
  <si>
    <t xml:space="preserve">TP2022982_x000D_
</t>
  </si>
  <si>
    <t>Lance Price_x000D_
jlsolis@aep.com_x000D_
361-881-5574</t>
  </si>
  <si>
    <t>5083, 5804, 8248</t>
  </si>
  <si>
    <t>Tidehaven: Construct New Distribution Station</t>
  </si>
  <si>
    <t xml:space="preserve">Construct new distribution station on the Blessing to Palacios 69 kV line_x000D_
</t>
  </si>
  <si>
    <t>Tidehaven</t>
  </si>
  <si>
    <t>1028 - 1206</t>
  </si>
  <si>
    <t>3767 DP21X0007</t>
  </si>
  <si>
    <t>8044, 8119, 8121, 8131, 8132, 8133, 8555, 8666</t>
  </si>
  <si>
    <t>Driscoll Capacitor addition</t>
  </si>
  <si>
    <t>adds 3 9.6 MVAR capacitor steps at Driscoll</t>
  </si>
  <si>
    <t>Driscoll</t>
  </si>
  <si>
    <t>0,28.8</t>
  </si>
  <si>
    <t>Upgrade Oaks Auto</t>
  </si>
  <si>
    <t>Upgrade Oaks Auto to 150MVA</t>
  </si>
  <si>
    <t>Oaks</t>
  </si>
  <si>
    <t>5712, 5713</t>
  </si>
  <si>
    <t>Rebuild Nada to El Campo 69 kV line</t>
  </si>
  <si>
    <t xml:space="preserve">Rebuild Nada to El Campo 69 kV line from 4/0 to 795. 2023 RTP </t>
  </si>
  <si>
    <t>Nada</t>
  </si>
  <si>
    <t>El Campo</t>
  </si>
  <si>
    <t>Colorado</t>
  </si>
  <si>
    <t>5536, 5538</t>
  </si>
  <si>
    <t>Rebuild Oaks to Poteet to Pearsall 69 kV line</t>
  </si>
  <si>
    <t>Rebuild Oaks to Poteet to Pearsall 69 kV line from 4/0 to 795. 2023 RTP</t>
  </si>
  <si>
    <t>5710, 5712, 5893</t>
  </si>
  <si>
    <t>Upgrade Pearson -Pearsall</t>
  </si>
  <si>
    <t>Upgrade the Pearson-Natalia-Devine-Moore-Pearsall to 795 ACSR</t>
  </si>
  <si>
    <t>Pearson</t>
  </si>
  <si>
    <t>5811, 5828, 5830, 5857, 5858, 5893, 58570</t>
  </si>
  <si>
    <t>West Sinton Capacitor addition</t>
  </si>
  <si>
    <t>Add a 3.6 MVAR step to existing West Sinton Capacitor</t>
  </si>
  <si>
    <t>West Sinton</t>
  </si>
  <si>
    <t>0,3.6</t>
  </si>
  <si>
    <t>Upgrade Loyola Auto</t>
  </si>
  <si>
    <t>Loyola</t>
  </si>
  <si>
    <t>5648, 5650</t>
  </si>
  <si>
    <t>Rebuild Vanderbilt -Pt Lavaca</t>
  </si>
  <si>
    <t>Rebuild Vanderbilt - Placedo - Kamey -Pt Lavaca 69kV to 795 ACSR</t>
  </si>
  <si>
    <t>Port Lavaca</t>
  </si>
  <si>
    <t>Calhoun</t>
  </si>
  <si>
    <t>5582, 5586, 5590, 5591, 5592</t>
  </si>
  <si>
    <t>Upgrade Calallen- Loyola</t>
  </si>
  <si>
    <t>Upgrade Calallen- Robstown - CC Sw- Driscol-Ricardo-Riviera-Loyola to 959.6 ACSS</t>
  </si>
  <si>
    <t>Calallen</t>
  </si>
  <si>
    <t>5626, 5634, 5636, 5640, 5645, 5646, 5650</t>
  </si>
  <si>
    <t>Upgrade Heidelberg to AEP Weslaco line</t>
  </si>
  <si>
    <t>Upgrade Heidelberg to STEC WESLACO and STEC WESLACO to AEP Weslaco lines to be 478MVA capable</t>
  </si>
  <si>
    <t>Weslaco</t>
  </si>
  <si>
    <t>5765, 5768, 8354</t>
  </si>
  <si>
    <t>72582C</t>
  </si>
  <si>
    <t>Nameless to Leander Transmission Line Upgrade</t>
  </si>
  <si>
    <t>Upgrade final span into Nameless, upgrade terminal equipment, and achieve circuit rating of 440 MVA. (Replaces ERCOT Project # 61279C)</t>
  </si>
  <si>
    <t>1/10/2023: Added information to clarify circuit rating.</t>
  </si>
  <si>
    <t>Hero Way</t>
  </si>
  <si>
    <t>70526, 70536</t>
  </si>
  <si>
    <t>HYDRA</t>
  </si>
  <si>
    <t>Hydroponic</t>
  </si>
  <si>
    <t>Lubbock</t>
  </si>
  <si>
    <t>700, 59122</t>
  </si>
  <si>
    <t>Trinidad - Tri Corner 345 kV Double-Circuit Line</t>
  </si>
  <si>
    <t>Upgrade existing DCKT line</t>
  </si>
  <si>
    <t>Trinidad Sw. Sta</t>
  </si>
  <si>
    <t>TriCorner/Watermill</t>
  </si>
  <si>
    <t>M4045</t>
  </si>
  <si>
    <t>2432, 3123, 3124</t>
  </si>
  <si>
    <t>Add Coody Crossing 345 kV Switch</t>
  </si>
  <si>
    <t>Tecumseh Creek</t>
  </si>
  <si>
    <t>R8560</t>
  </si>
  <si>
    <t>Throckmorton</t>
  </si>
  <si>
    <t>11418, 11419, 60514</t>
  </si>
  <si>
    <t>Centerville Switch - Lake Hubbard Switch 138 kV Double-Circuit Line</t>
  </si>
  <si>
    <t>Upgrade the existing 138 kV Double-Circuit Line</t>
  </si>
  <si>
    <t>Lake Hubbard</t>
  </si>
  <si>
    <t>Centerville</t>
  </si>
  <si>
    <t>M4126</t>
  </si>
  <si>
    <t>2401, 2402, 2439, 2450</t>
  </si>
  <si>
    <t>Lamar Blossom Switch - Clarksville 69 kV Line Rebuild</t>
  </si>
  <si>
    <t>Rebuild the existing 69 kV Line</t>
  </si>
  <si>
    <t>Lamar</t>
  </si>
  <si>
    <t>River Crest</t>
  </si>
  <si>
    <t>M5325</t>
  </si>
  <si>
    <t>Red River</t>
  </si>
  <si>
    <t>1772, 1785, 11784</t>
  </si>
  <si>
    <t>71912A</t>
  </si>
  <si>
    <t>Killeen Fort Hood - Killeen Taft 138 kV Line</t>
  </si>
  <si>
    <t>Rebuild the Killeen Fort Hood - Killeen Park Street Tap 138 kV Line</t>
  </si>
  <si>
    <t>Killeen Fort Hood</t>
  </si>
  <si>
    <t>Killeen Park Street Tap</t>
  </si>
  <si>
    <t>R6245</t>
  </si>
  <si>
    <t>3626, 3627, 3635, 13626</t>
  </si>
  <si>
    <t>Establish Launch Pad 138 kV Switch</t>
  </si>
  <si>
    <t>Launch Pad</t>
  </si>
  <si>
    <t>R6156</t>
  </si>
  <si>
    <t>3372, 3593, 3594, 3601, 3709</t>
  </si>
  <si>
    <t>72576B</t>
  </si>
  <si>
    <t>Upgrade final span into Nameless, upgrade terminal equipment, and achieve circuit rating of 440 MVA. (Replaces ERCOT Project #61277B)</t>
  </si>
  <si>
    <t>Cypress Water 138 kV Switch</t>
  </si>
  <si>
    <t>Rebuild the existing Northlake(Cypress Waters) 138 kV Switch</t>
  </si>
  <si>
    <t>Northlake</t>
  </si>
  <si>
    <t>M4353</t>
  </si>
  <si>
    <t>2362, 2363, 2367, 2385, 2386, 2390, 2395, 2587</t>
  </si>
  <si>
    <t>66218B</t>
  </si>
  <si>
    <t>Hillsboro - Italy 69 kV Line</t>
  </si>
  <si>
    <t>Rebuild the Milford-Italy 69 kV Line</t>
  </si>
  <si>
    <t>Milford</t>
  </si>
  <si>
    <t>Italy</t>
  </si>
  <si>
    <t>M4326</t>
  </si>
  <si>
    <t>2337, 2338</t>
  </si>
  <si>
    <t xml:space="preserve">Rebuild Old Lake Sw - Ringgold Magnolia 69 kV line </t>
  </si>
  <si>
    <t>Old Lake Switch</t>
  </si>
  <si>
    <t>Ringgold Magnolia</t>
  </si>
  <si>
    <t>M3508</t>
  </si>
  <si>
    <t>Montague</t>
  </si>
  <si>
    <t>1524, 11541, 11545</t>
  </si>
  <si>
    <t>Line Termination at Cypress Waters</t>
  </si>
  <si>
    <t>Vineyard Switch – Hackberry Switch 138 kV Line Termination at Cypress Waters 138 kV Switch</t>
  </si>
  <si>
    <t>Cypress Waters</t>
  </si>
  <si>
    <t>M5344</t>
  </si>
  <si>
    <t>2017, 2386, 2392</t>
  </si>
  <si>
    <t>Dos Rios 138 kV Switch</t>
  </si>
  <si>
    <t>Establish Dos Rios 138 kV Switch</t>
  </si>
  <si>
    <t>Dos Rios Switch</t>
  </si>
  <si>
    <t>R6231</t>
  </si>
  <si>
    <t>32, 3707, 3725</t>
  </si>
  <si>
    <t>LCRA TSC Henne Substation Bus Upgrade</t>
  </si>
  <si>
    <t>LCRA TSC intends to build a new 138 kV line from Henne to Kohlenberg. LCRA TSC will have to accommodate this line at Henne. Henne substation can be converted to a breaker and half to improve reliability and support the project.</t>
  </si>
  <si>
    <t>7172, 7173, 7174, 7176, 7182</t>
  </si>
  <si>
    <t>Southmayd 138 kV Switch</t>
  </si>
  <si>
    <t>Establish Southmayd 138 kV Switch</t>
  </si>
  <si>
    <t xml:space="preserve">Southmayd_x000D_
</t>
  </si>
  <si>
    <t>M4338</t>
  </si>
  <si>
    <t>1744, 2790, 11704</t>
  </si>
  <si>
    <t>Downtown Kyle Substation Addition</t>
  </si>
  <si>
    <t xml:space="preserve">Models the addition of a planned substation in Kyle area. </t>
  </si>
  <si>
    <t>DOWNTOWN KYLE 70503</t>
  </si>
  <si>
    <t>70198, 70502, 70503</t>
  </si>
  <si>
    <t>LCRATSC_Lockhart_SanMarcos_TL_Conversion_Updated</t>
  </si>
  <si>
    <t>The five LCRA TSC-owned transmission line sections from Lockhart to San Marcos will be converted to 138-kV (T220 San Marcos to Camp Gary to Robert Brown Jr., T519 Robert Brown Jr. to Clear Fork, and T601 Clear Fork to Lockhart).</t>
  </si>
  <si>
    <t>7188, 7191, 7192, 7194, 7195, 7196, 7215, 7216</t>
  </si>
  <si>
    <t>2023-SC11</t>
  </si>
  <si>
    <t>Balch Springs Tap – Balch Springs 138 kV Line Section</t>
  </si>
  <si>
    <t>Rebuild Balch Springs Tap – Balch Springs 138 kV Line Section</t>
  </si>
  <si>
    <t>Balch Springs Tap</t>
  </si>
  <si>
    <t>Balch Springs</t>
  </si>
  <si>
    <t>M4194</t>
  </si>
  <si>
    <t>2775, 2776, 2777, 2778</t>
  </si>
  <si>
    <t>Forney 345/138 kV Switch</t>
  </si>
  <si>
    <t xml:space="preserve">Rebuild existing 345/138 kV switching _x000D_
</t>
  </si>
  <si>
    <t>Forney</t>
  </si>
  <si>
    <t>M4114</t>
  </si>
  <si>
    <t>2437, 2438, 22438</t>
  </si>
  <si>
    <t>Rebuild Sam Switch - Venus Switch 345 kV DCKT</t>
  </si>
  <si>
    <t>Venus</t>
  </si>
  <si>
    <t>Sam</t>
  </si>
  <si>
    <t>R6293</t>
  </si>
  <si>
    <t>Hill</t>
  </si>
  <si>
    <t>1906, 1907, 3374, 3389, 68090</t>
  </si>
  <si>
    <t>Establish Ramhorn 138kV Switch</t>
  </si>
  <si>
    <t>Dunham</t>
  </si>
  <si>
    <t xml:space="preserve">Dunham </t>
  </si>
  <si>
    <t>M5007</t>
  </si>
  <si>
    <t>568, 1570, 1840, 1842</t>
  </si>
  <si>
    <t>LCRATSC_FPP Yard 2_Lytton Springs Transmission Line Overhaul_355T255</t>
  </si>
  <si>
    <t>LCRA TSC will overhaul FPP Yard #2 - Lytton Springs 345-kV transmission line T255 to ensure structural integrity of the circuit.  Engineering will review this transmission circuit for scope including hardware/insulator integrity, structural load issues, need for containment (dead-ends) structures, and clearances at highway and railroad crossings.</t>
  </si>
  <si>
    <t>FPP Yard 2</t>
  </si>
  <si>
    <t>Lytton Springs</t>
  </si>
  <si>
    <t>Fayette</t>
  </si>
  <si>
    <t>24RPG013</t>
  </si>
  <si>
    <t>80546C</t>
  </si>
  <si>
    <t>Rebuild and double-circuit the Georgetown East - Sonterra 138 kV Line Section</t>
  </si>
  <si>
    <t xml:space="preserve">Sonterra </t>
  </si>
  <si>
    <t>121, 3688, 7346, 7528</t>
  </si>
  <si>
    <t>70900F</t>
  </si>
  <si>
    <t>Establish Roanoke_Exchange 138 kV Line</t>
  </si>
  <si>
    <t>Roanoke Switch</t>
  </si>
  <si>
    <t>1854, 12077</t>
  </si>
  <si>
    <t>Establish Notus 345 kV Switch</t>
  </si>
  <si>
    <t>Notus Switch</t>
  </si>
  <si>
    <t>R6371</t>
  </si>
  <si>
    <t>2255, 3376, 68091</t>
  </si>
  <si>
    <t>Oncor_FW_Expanse - Tredway 138 kV Line</t>
  </si>
  <si>
    <t xml:space="preserve">Rebuild the existing Expanse – Vealmoor 138 kV Line with both circuits in place._x000D_
</t>
  </si>
  <si>
    <t xml:space="preserve">Expanse_x000D_
</t>
  </si>
  <si>
    <t xml:space="preserve">Tredway_x000D_
</t>
  </si>
  <si>
    <t>R8681</t>
  </si>
  <si>
    <t>1355, 10032, 10090, 10097, 10098, 10110, 10112, 10113, 11006, 11338, 11348, 11349, 11368, 11383, 23829, 23835, 23838, 23849, 23880</t>
  </si>
  <si>
    <t>Establish Fallstown 138 kV Switch</t>
  </si>
  <si>
    <t>Fallstown</t>
  </si>
  <si>
    <t>M3018</t>
  </si>
  <si>
    <t>LCRATSC_ALFORD_SUB_ADD</t>
  </si>
  <si>
    <t>This project will construct the new 138-kV Alford Substation. Alford will be near the existing Oncor Midkiff Substation and the planned Oncor Catclaw Switch. Alford will connect T594 Midkiff to Skywest and T611 Benedum to Midkiff and will provide two (2) 138-kV POIs for Oncor Catclaw Switch.</t>
  </si>
  <si>
    <t>23RPG019</t>
  </si>
  <si>
    <t>1210, 10058, 71210, 71211, 71213</t>
  </si>
  <si>
    <t>2023-FW8</t>
  </si>
  <si>
    <t>LCRATSC_GEORGETOWN_RIVERY_T597_Ratings_Impedance</t>
  </si>
  <si>
    <t>LCRA TSC will upgrade T597 Georgetown - Rivery 138-kV transmission line to achieve a higher operational rating.</t>
  </si>
  <si>
    <t>Georgetown Substation</t>
  </si>
  <si>
    <t>Dylan Preas_x000D_
dylan.preas@lcra.org_x000D_
512-762-3658</t>
  </si>
  <si>
    <t>7343, 7347</t>
  </si>
  <si>
    <t>Establish Division Sub Cedar Hill - Liggett 138 kV Line</t>
  </si>
  <si>
    <t>Establish Division Sub and Loop Cedar Hill - Liggett 138 kV line in to Great Southwest / General Motors</t>
  </si>
  <si>
    <t>Grand Prairie West</t>
  </si>
  <si>
    <t>Mayfield Tap</t>
  </si>
  <si>
    <t>M5280</t>
  </si>
  <si>
    <t>1919, 2137, 2138, 2140, 2143, 2265, 2274, 12265</t>
  </si>
  <si>
    <t>Establish the Bynum 345 kV Switch</t>
  </si>
  <si>
    <t>Bynum Switch</t>
  </si>
  <si>
    <t>R6369</t>
  </si>
  <si>
    <t>1907, 3383, 68090</t>
  </si>
  <si>
    <t>Add load at Diabox and thermally uprate Ckt 21 MOMENT-SOLMER-SRB</t>
  </si>
  <si>
    <t>40480, 41090, 41400, 41480</t>
  </si>
  <si>
    <t>Buddy Owens: Build new 138 kV Substation</t>
  </si>
  <si>
    <t>Build new 138 kV substation on Key Switch to North McAllen 138 kV line</t>
  </si>
  <si>
    <t>Buddy Owens</t>
  </si>
  <si>
    <t>8632, 8773, 8973</t>
  </si>
  <si>
    <t>Poblano: Build new 138 kV station</t>
  </si>
  <si>
    <t xml:space="preserve">Convert Asherton to Uvalde 69 kV to 138 kV, rebuild Asherton 138 kV station, build new Poblano 138 kV station_x000D_
</t>
  </si>
  <si>
    <t>Poblano</t>
  </si>
  <si>
    <t>23RPG007</t>
  </si>
  <si>
    <t>8008, 8009, 8234, 8236</t>
  </si>
  <si>
    <t>73578A</t>
  </si>
  <si>
    <t xml:space="preserve">Rebuild/Reconductor Dead Ckt.40Z Str #14606-26374 to prepare for 138kV Conversion.  De-energize Ckt.31C Dunlavy to Heights and repurpose as Ckt.09D tap to Dunlavy TR1 load._x000D_
</t>
  </si>
  <si>
    <t>Heights</t>
  </si>
  <si>
    <t>45752, 46615, 47580, 47581, 47582, 47682, 47685</t>
  </si>
  <si>
    <t>Crane to Rio Pecos: Rebuild 138 kV Line</t>
  </si>
  <si>
    <t>Rebuild the Crane to Rio Pecos 138 kV line</t>
  </si>
  <si>
    <t>Rio Pecos</t>
  </si>
  <si>
    <t>TP2024050</t>
  </si>
  <si>
    <t>23RPG023</t>
  </si>
  <si>
    <t>6601, 76615</t>
  </si>
  <si>
    <t>72044A</t>
  </si>
  <si>
    <t>Clute 138kV Switching Station</t>
  </si>
  <si>
    <t>Reconfigure existing Ckt.82F RIWOOD to CAVERN to BIPORT and loop into new CEHE-owned 138kV Clute switching station to create new Ckt.82 RIWOOD to Clute to CAVERN to BIPORT.</t>
  </si>
  <si>
    <t>Clute</t>
  </si>
  <si>
    <t>RIWOOD/CAVERN</t>
  </si>
  <si>
    <t>22RPG038</t>
  </si>
  <si>
    <t>42050, 43150, 43330</t>
  </si>
  <si>
    <t>Install Kilgore 35kV Distribution Substation. Loop on Ckt.86B to create new Ckt.86 CHEVRON to Kilgore to LANGSTON</t>
  </si>
  <si>
    <t>CHEVRON/LANGSTON</t>
  </si>
  <si>
    <t>Kilgore</t>
  </si>
  <si>
    <t>40300, 40775, 44830</t>
  </si>
  <si>
    <t>Upgrade Ckt 25 Jeanetta to Westwood to increase thermal limits</t>
  </si>
  <si>
    <t>Westwood</t>
  </si>
  <si>
    <t>47310, 48417</t>
  </si>
  <si>
    <t>Upgraded Cedvale-MiDiva138KV</t>
  </si>
  <si>
    <t xml:space="preserve">Cerdarvale </t>
  </si>
  <si>
    <t>Midiva</t>
  </si>
  <si>
    <t>38145, 38152</t>
  </si>
  <si>
    <t>Upgraded Cedarvale–BoneSpringsTap–Fishhook</t>
  </si>
  <si>
    <t>Cedarvale to Bone Springs Tap</t>
  </si>
  <si>
    <t>Bone Springs Tap to Fishhook</t>
  </si>
  <si>
    <t>38145, 38165, 38180</t>
  </si>
  <si>
    <t>Reconductor Mivida-Coachwhip-Fishhook 2045 ACCC</t>
  </si>
  <si>
    <t>Mivida PSSE Bus# 38152</t>
  </si>
  <si>
    <t>Fishhook PSSE Bus# 38180</t>
  </si>
  <si>
    <t>38152, 38170, 38180</t>
  </si>
  <si>
    <t>Dunlavy to HO Clarke Ckt.40A Partial Reconductor</t>
  </si>
  <si>
    <t>Reconductor portions of Ckt.40A Dunlavy to HO Clarke ahead of future 138kV conversions</t>
  </si>
  <si>
    <t>47015, 47160, 47320, 47580, 48150, 48363</t>
  </si>
  <si>
    <t>Flomot Tap: Rebuild 69 kV Line</t>
  </si>
  <si>
    <t>Rehab Flomot Tap 69 kV Line</t>
  </si>
  <si>
    <t xml:space="preserve">In-Service Date, Estimated Cost Update_x000D_
</t>
  </si>
  <si>
    <t>Flomot Tap</t>
  </si>
  <si>
    <t>Flomot</t>
  </si>
  <si>
    <t>6041, 6042</t>
  </si>
  <si>
    <t>Del Sol to Frontera: Build New 345 kV Double Circuit Line</t>
  </si>
  <si>
    <t xml:space="preserve">Build new 345 kV double circuit line from Del Sol to Frontera. Expand Frontera Station and install two (2) autotransformers_x000D_
</t>
  </si>
  <si>
    <t xml:space="preserve">Contact Update_x000D_
</t>
  </si>
  <si>
    <t>Del Sol</t>
  </si>
  <si>
    <t>Frontera</t>
  </si>
  <si>
    <t>Brent Harris_x000D_
jlsolis@aep.com_x000D_
361-881-5574</t>
  </si>
  <si>
    <t>TP2020838</t>
  </si>
  <si>
    <t>8355, 8980, 8992, 80119, 80355</t>
  </si>
  <si>
    <t>Barrilla Junction: 69 kV Loop Rebuild</t>
  </si>
  <si>
    <t>Rebuild Barrilla Junction to Saragosa to Cherry Creek to Verhalen to Hoefs Road stations, convert to 138 kV</t>
  </si>
  <si>
    <t>Barrilla Junction</t>
  </si>
  <si>
    <t>Hoefs Road Station</t>
  </si>
  <si>
    <t>1141 - 1319</t>
  </si>
  <si>
    <t>Brent Harris_x000D_
twang1@aep.com_x000D_
918-599-2635</t>
  </si>
  <si>
    <t>21RPG023</t>
  </si>
  <si>
    <t>6649, 6650, 6651, 6652, 6653, 6654, 60206, 60207, 60208, 60385, 60716, 60808, 69023, 69047</t>
  </si>
  <si>
    <t>Rebuild League City-Hidden Lakes with bundled 795 ACSS</t>
  </si>
  <si>
    <t>Hidden Lakes (bus # 38900)</t>
  </si>
  <si>
    <t>League City (bus # 38920)</t>
  </si>
  <si>
    <t>38900, 38920</t>
  </si>
  <si>
    <t>Reconductor both Pecos-Cedarvale 138 kV ckts</t>
  </si>
  <si>
    <t>Pecos (bus # 38091)</t>
  </si>
  <si>
    <t>Cedarvale (bus # 38145)</t>
  </si>
  <si>
    <t>38091, 38145</t>
  </si>
  <si>
    <t>85987A</t>
  </si>
  <si>
    <t xml:space="preserve">Upgrade Ckt.26 Clute to SINTEK to increase thermal limits. Upgrade Ckt.26F Velasco to CAMDEN to increase thermal limits. </t>
  </si>
  <si>
    <t>Upgrade Ckt.26 Clute to SINTEK to increase thermal limits.</t>
  </si>
  <si>
    <t>SINTEK</t>
  </si>
  <si>
    <t>24RPG012</t>
  </si>
  <si>
    <t>42050, 43240</t>
  </si>
  <si>
    <t>Cangrejo to Dacosta: Rebuild 138 kV Line</t>
  </si>
  <si>
    <t>Rehab 138 kV line from Cangrejo to Dacosta</t>
  </si>
  <si>
    <t>In-Service Date and RPG Dates Update</t>
  </si>
  <si>
    <t>Cangrejo</t>
  </si>
  <si>
    <t>Dacosta</t>
  </si>
  <si>
    <t>21RPG002</t>
  </si>
  <si>
    <t>8133, 8135, 8136, 8140, 8141, 8143, 8169, 8536, 8721, 8722, 8723, 8756, 80064, 88133</t>
  </si>
  <si>
    <t>78490D</t>
  </si>
  <si>
    <t>Reconductor Ckt.25B Clodine to Roark TR8 tap to increase thermal limits.</t>
  </si>
  <si>
    <t>44140, 44592</t>
  </si>
  <si>
    <t>Asherton to Uvalde: Convert to 138 kV</t>
  </si>
  <si>
    <t>Convert Asherton to Uvalde 69 kV to 138 kV, rebuild Asherton 138 kV station, build new Poblano 138 kV station</t>
  </si>
  <si>
    <t>Estimated Cost and RPG Number Update</t>
  </si>
  <si>
    <t>Asherton</t>
  </si>
  <si>
    <t>7867, 8005, 8006, 8007, 8008, 8231, 8242, 8243, 8244, 8280, 8283, 8284, 8672</t>
  </si>
  <si>
    <t>Oklaunion: Reconfigure 138 kV Station</t>
  </si>
  <si>
    <t>Reconfigure the Oklaunion 138 kV station from a straight bus to a ring bus</t>
  </si>
  <si>
    <t>Oklaunion</t>
  </si>
  <si>
    <t>TP2023876</t>
  </si>
  <si>
    <t>Wilbarger</t>
  </si>
  <si>
    <t>6066, 6097, 6098, 6100</t>
  </si>
  <si>
    <t>78485A</t>
  </si>
  <si>
    <t>Upgrade Ckt.24B Westchase to Hayes to Britmoore to increase thermal limits.  Upgrade Ckt.24 Bellaire equipment and relay limits.</t>
  </si>
  <si>
    <t>Westchase</t>
  </si>
  <si>
    <t>44120, 48159, 48420</t>
  </si>
  <si>
    <t>85970A</t>
  </si>
  <si>
    <t>Athena (ATH) 138kV CEHE Station for RAVEN (RVN) / Raven Solar &amp; Storage (24INR0209  &amp; 24INR0210)</t>
  </si>
  <si>
    <t>Loop new Athena CEHE 138kV substation into Ckt.65C East Bernard to Wallis to create new Ckt.65 East Bernard to Athena to Wallis.</t>
  </si>
  <si>
    <t>Athena</t>
  </si>
  <si>
    <t>East Bernard/Wallis</t>
  </si>
  <si>
    <t>44190, 44740, 46650</t>
  </si>
  <si>
    <t>South Padre Island: Rebuild as GIS station</t>
  </si>
  <si>
    <t>Rebuild South Padre Island as a GIS</t>
  </si>
  <si>
    <t>South Padre Island</t>
  </si>
  <si>
    <t>-</t>
  </si>
  <si>
    <t>948 - 1126</t>
  </si>
  <si>
    <t>Ali Abukar_x000D_
deevans@aep.com_x000D_
918-599-2938</t>
  </si>
  <si>
    <t>8335, 8917</t>
  </si>
  <si>
    <t>Port Lavaca: Station Rebuild (Cangrejo)</t>
  </si>
  <si>
    <t>Rebuild the Port Lavaca (Cangrejo) station</t>
  </si>
  <si>
    <t>Contact and RPG Date Update</t>
  </si>
  <si>
    <t>1057 - 1230</t>
  </si>
  <si>
    <t>Lorraine Timmerman_x000D_
deevans@aep.com_x000D_
918-599-2938</t>
  </si>
  <si>
    <t>3787 TA2019045</t>
  </si>
  <si>
    <t>Matador to Turkey: Rebuild 69 kV Line</t>
  </si>
  <si>
    <t>Rebuild 69 kV line from Matador to Turkey</t>
  </si>
  <si>
    <t>Turkey</t>
  </si>
  <si>
    <t>1128 - 1306</t>
  </si>
  <si>
    <t>Hall</t>
  </si>
  <si>
    <t>6020, 6024, 6039, 6041, 6044, 6140, 60351</t>
  </si>
  <si>
    <t>78485C</t>
  </si>
  <si>
    <t>47015, 48145, 48343</t>
  </si>
  <si>
    <t>72044B</t>
  </si>
  <si>
    <t>85970B</t>
  </si>
  <si>
    <t>Install one generator lead from Athena CEHE 138kV substation to RAVEN / Raven Solar &amp; Storage (24INR0209  &amp; 24INR0210).</t>
  </si>
  <si>
    <t>RAVEN</t>
  </si>
  <si>
    <t>85987B</t>
  </si>
  <si>
    <t>Upgrade Ckt.26F Velasco to CAMDEN to increase thermal limits.</t>
  </si>
  <si>
    <t>CAMDEN</t>
  </si>
  <si>
    <t>Velasco</t>
  </si>
  <si>
    <t>43360, 43365</t>
  </si>
  <si>
    <t>73578B</t>
  </si>
  <si>
    <t>Repurpose/retire existing 69kV Ckts 34A/34B.  Unbundle parallel-bundled portions of Ckt.40A HOC to Dunlavy.  Reconfigure Ckt.40A to reach a Minimum 1-2000AAC limiting conductor @ 90/120Deg.  Upgrade HOC ine relaying on 69kV Ckt.40A HOC to Dunlavy.</t>
  </si>
  <si>
    <t>47160, 47580</t>
  </si>
  <si>
    <t>72044C</t>
  </si>
  <si>
    <t>Reconfigure existing Ckt.26D STRATT to SINTEK and loop into new CEHE-owned 138kV Clute switching station to create new Ckt.26 STRATT to Clute to SINTEK.</t>
  </si>
  <si>
    <t>42030, 42050, 42110, 42111, 43240, 43300</t>
  </si>
  <si>
    <t>73578D</t>
  </si>
  <si>
    <t>Convert Heights substation to 138kV service.  Retire/repurpose portions of 69kV Ckts. 34A/34B for the new Heights 138kV loop.  Reconfigure Ckt.09D to create new Ckt.09D Eureka TR2/TR3 tap to HE-DN_TR1 tap to Heights 138kV to White Oak.  Reconductor any existing 1-795AAC limiting conductor to 2-959ACSS.  Remove existing Heights 7.2 MVAR cap bank from Heights TR1.</t>
  </si>
  <si>
    <t>San Felipe/White Oak</t>
  </si>
  <si>
    <t>46615, 46620, 47160, 47581, 47680, 47682, 47685, 747680</t>
  </si>
  <si>
    <t>72044D</t>
  </si>
  <si>
    <t>73578E</t>
  </si>
  <si>
    <t xml:space="preserve">Remove White Oak auto A2/A4 and remaining 69kV facilities_x000D_
</t>
  </si>
  <si>
    <t>46615, 46620, 47680, 49021, 49042</t>
  </si>
  <si>
    <t>Asherton: Rebuild 138 kV station</t>
  </si>
  <si>
    <t>8005, 8242, 8244, 8280, 8283</t>
  </si>
  <si>
    <t>GSEC_Tier4_9468_Add_Bull_Sub</t>
  </si>
  <si>
    <t>New Substation Load out of 68001 Claytonville</t>
  </si>
  <si>
    <t>Adding new 1400MW load with deposit and agreement.</t>
  </si>
  <si>
    <t>Claytonville</t>
  </si>
  <si>
    <t>9468, 68001</t>
  </si>
  <si>
    <t>Add CapBANK in COYANOSA</t>
  </si>
  <si>
    <t xml:space="preserve">COYANOSA </t>
  </si>
  <si>
    <t>Union Carbide: Rebuild 138 kV Station</t>
  </si>
  <si>
    <t>Rebuild Union Carbide as new AIS station Chalybe</t>
  </si>
  <si>
    <t>Union Carbide</t>
  </si>
  <si>
    <t>Charity Kreher_x000D_
jlsolis@aep.com_x000D_
361-881-5574</t>
  </si>
  <si>
    <t>5767, 5963, 5965, 8337, 8338, 8535, 8735, 79601</t>
  </si>
  <si>
    <t xml:space="preserve">Reroute East to Rodgers 69kV line to create East to Rayburn 69kV line to accommodate the TXDOT SH6 project. </t>
  </si>
  <si>
    <t>BRYN EAST</t>
  </si>
  <si>
    <t>RAYBURN</t>
  </si>
  <si>
    <t>32849, 32861, 32874</t>
  </si>
  <si>
    <t>Hecker to Resnik: Rebuild 138 kV Line</t>
  </si>
  <si>
    <t>Rebuild the Hecker to Resnik 138 kV line</t>
  </si>
  <si>
    <t>Hecker</t>
  </si>
  <si>
    <t>TP2023506</t>
  </si>
  <si>
    <t>Upgrade CKT943 to 3000 amperes</t>
  </si>
  <si>
    <t>Replace existing 2-795ACSR conductors with 2-795 ACSS conductors and the upgrade the terminal equipment to 3000 amperes.</t>
  </si>
  <si>
    <t>Pilot Knob</t>
  </si>
  <si>
    <t>9075, 9259</t>
  </si>
  <si>
    <t>To add Jordan Station for GINR 21INR0031</t>
  </si>
  <si>
    <t>68001, 68014, 68016</t>
  </si>
  <si>
    <t>Double Ckt Line M138-K</t>
  </si>
  <si>
    <t xml:space="preserve">Project Delayed Indefinitely.  </t>
  </si>
  <si>
    <t>Faulkner (bus # 38124)</t>
  </si>
  <si>
    <t>38091, 38124</t>
  </si>
  <si>
    <t>Timbercreek 138kV substation</t>
  </si>
  <si>
    <t>Change name to Establish 138kV Timbercreek substation with (2) 40MVA transformers and will cut into existing Ckt 948 (Onion Creek to Pilot Knob)</t>
  </si>
  <si>
    <t>Onion Creek</t>
  </si>
  <si>
    <t>9240, 9251, 9259</t>
  </si>
  <si>
    <t>Grandview Highland Hills Rebuild</t>
  </si>
  <si>
    <t xml:space="preserve">CPSE_Rebuild of 138 kV double circuit line Line between Grandview to Highland Hills. </t>
  </si>
  <si>
    <t>T-0273</t>
  </si>
  <si>
    <t>5030, 5095, 5175, 5205</t>
  </si>
  <si>
    <t>AEN_MagnesiumPlant_Northland_Ckt_979_RECONDUCTOR</t>
  </si>
  <si>
    <t>Dupont Switch to Sardinia: Construct New 138 kV Line</t>
  </si>
  <si>
    <t>Interconnect the Epsilon load to the new Sardinia 138 kV station out of the existing Dupont Switch 138 kV station</t>
  </si>
  <si>
    <t xml:space="preserve">Dupont Switch_x000D_
</t>
  </si>
  <si>
    <t xml:space="preserve">Sardinia_x000D_
</t>
  </si>
  <si>
    <t>8143, 81433</t>
  </si>
  <si>
    <t>Riley: Construct New 345 kV Terminal</t>
  </si>
  <si>
    <t>Interconnect the Gamma load to the existing Riley 345 kV station</t>
  </si>
  <si>
    <t>Riley</t>
  </si>
  <si>
    <t>ETT/AEP TNC</t>
  </si>
  <si>
    <t xml:space="preserve">Rebuild / Reconductor Dansby to Business Park 69kV for Rail Spur </t>
  </si>
  <si>
    <t>Dansby</t>
  </si>
  <si>
    <t>Bryn Business Park</t>
  </si>
  <si>
    <t>32871, 32875</t>
  </si>
  <si>
    <t>Reconductor Gibbons Creek to Greens Prairie Line</t>
  </si>
  <si>
    <t>Greens Pairie</t>
  </si>
  <si>
    <t>Grimes</t>
  </si>
  <si>
    <t>964, 32878</t>
  </si>
  <si>
    <t>Rebuild Temple Switch and install auto #2</t>
  </si>
  <si>
    <t>Temple</t>
  </si>
  <si>
    <t>R6197</t>
  </si>
  <si>
    <t>3414, 3415, 3718</t>
  </si>
  <si>
    <t>Temple - Temple Pecan 138 kV 2nd Circuit</t>
  </si>
  <si>
    <t>R6235</t>
  </si>
  <si>
    <t>3415, 3420</t>
  </si>
  <si>
    <t>LCRATSC_Peppergrass_Substation_addition</t>
  </si>
  <si>
    <t>American Electric Power (AEP) is building a new load serving substation and needs transmission service from the LCRA TSC owned 138-kV T470 Abilene South to McElmurray transmission line. LCRA TSC will install a new 138-kV bus and provide transmission service to the new AEP substation.</t>
  </si>
  <si>
    <t>Peppergrass</t>
  </si>
  <si>
    <t xml:space="preserve">Dylan PReas_x000D_
dylan.preas@lcra.org_x000D_
</t>
  </si>
  <si>
    <t>6260, 76316, 76317</t>
  </si>
  <si>
    <t>New 138 kV station cut-in between Garfield and Hi-Cross</t>
  </si>
  <si>
    <t>New 138 kV Easton Park Substation cut-in on CKT963 from Garfield to Hi-Cross substation to serve BBEC Load</t>
  </si>
  <si>
    <t>9071, 9143, 9147</t>
  </si>
  <si>
    <t>AEN_McNeil__JustinLane__ckt_811_reconductor</t>
  </si>
  <si>
    <t>Reconductor 3.98 miles of circuit to 3000 Amps.</t>
  </si>
  <si>
    <t>McNeil [9080]</t>
  </si>
  <si>
    <t>Justin Lane [9225]</t>
  </si>
  <si>
    <t>9080, 9225</t>
  </si>
  <si>
    <t>LCRATSC_Bearkat_NorthMcCamey_SandLake_TransmsissionLineAddition</t>
  </si>
  <si>
    <t>LCRA TSC, Oncor , and WETT joint project to add the Bearkat-North McCamey 345-kV double-circuit transmission line and North McCamey-Sand Lake 345-kV double-circuit transmission line. 22RPG010</t>
  </si>
  <si>
    <t>Bearkat</t>
  </si>
  <si>
    <t>22RPG010</t>
  </si>
  <si>
    <t>11098, 59903, 76000</t>
  </si>
  <si>
    <t>2021-FW15</t>
  </si>
  <si>
    <t>LCRATSC_Fredonia_Mason_TL_Upgrade</t>
  </si>
  <si>
    <t>Perform an overhaul on the 11 mile T289 Fredonia (CTEC) - Mason (CTEC) 69-kV transmission line. Per LCRA TSC Transmission System Planning procedure, replacement structures will be capable of operating at 138-kV.</t>
  </si>
  <si>
    <t>Fredonia</t>
  </si>
  <si>
    <t>7395, 76391</t>
  </si>
  <si>
    <t xml:space="preserve">Nelson Sharpe: Construct New 345 kV Terminal </t>
  </si>
  <si>
    <t xml:space="preserve">Interconnect Noria Hondo Solar and BESS to the Nelson Sharpe 345 kV station_x000D_
</t>
  </si>
  <si>
    <t xml:space="preserve">Nelson Sharpe_x000D_
</t>
  </si>
  <si>
    <t>Robert Dougherty_x000D_
deevans@aep.com_x000D_
918-599-2938</t>
  </si>
  <si>
    <t>LCRA TSC Bluffton to Buchanan Transmission Line Overhaul</t>
  </si>
  <si>
    <t xml:space="preserve">Overhaul circuit and replace conductor with single-Drake conductor (117 MVA) from Bluffton to Buchanan.  Replacement structures should be 138-kV double-circuit capable of supporting a single-Suwannee conductor.  Install OPGW.  </t>
  </si>
  <si>
    <t>Bluffton</t>
  </si>
  <si>
    <t>Buchanan</t>
  </si>
  <si>
    <t>7101, 7406</t>
  </si>
  <si>
    <t>Cobia: Build new 138 kV Station</t>
  </si>
  <si>
    <t>Build new 138 kV station along the Carbide to Joslin 138 kV line</t>
  </si>
  <si>
    <t>Cobia</t>
  </si>
  <si>
    <t>8132, 8133, 8140, 8155, 8685, 8720, 8741, 8742, 88742, 708133</t>
  </si>
  <si>
    <t>Aransas Pass to Rincon: Rebuild 69 kV Line</t>
  </si>
  <si>
    <t xml:space="preserve">Rebuild the Aransas Pass to Gregory to Rincon 69 kV line_x000D_
</t>
  </si>
  <si>
    <t>Aransas Pass</t>
  </si>
  <si>
    <t>Rincon</t>
  </si>
  <si>
    <t>TP2022132</t>
  </si>
  <si>
    <t>8416, 8421, 8427</t>
  </si>
  <si>
    <t>Oklaunion: Construct New 345 kV Terminal</t>
  </si>
  <si>
    <t>Interconnect the Alpha load to the existing Oklaunion 345 kV station</t>
  </si>
  <si>
    <t xml:space="preserve">Oklaunion_x000D_
</t>
  </si>
  <si>
    <t>Buccaneer: Construct New 69 kV Station</t>
  </si>
  <si>
    <t>Interconnect the Oncor Regency station to the new Buccaneer 69 kV station on the Eden to North Brady 69 kV line between Melvin and North Brady</t>
  </si>
  <si>
    <t>Buccaneer</t>
  </si>
  <si>
    <t>TP2024028</t>
  </si>
  <si>
    <t>6006, 6380, 60005</t>
  </si>
  <si>
    <t>Putnam to Leon: Rebuild 138 kV line</t>
  </si>
  <si>
    <t xml:space="preserve">Rehab the Putnam to Leon (Oncor) 138 kV line </t>
  </si>
  <si>
    <t>1042 - 1269</t>
  </si>
  <si>
    <t>LaRissa Lundry_x000D_
twang1@aep.com_x000D_
918-599-2635</t>
  </si>
  <si>
    <t>Expand HO Clarke substation for Callisto II (22INR0558)</t>
  </si>
  <si>
    <t>Placeholder Station for Erath Solar POI</t>
  </si>
  <si>
    <t>68020, 68025, 68030</t>
  </si>
  <si>
    <t>PMCR for Adding TNMP Woodhouse New Station</t>
  </si>
  <si>
    <t>38295, 38308, 38355, 60717</t>
  </si>
  <si>
    <t>Clairmont Sun Oil Tap: Rebuild 69 kV Line</t>
  </si>
  <si>
    <t>Rehab Clairmont Sun Oil Tap 69 kV Line</t>
  </si>
  <si>
    <t>Clairmont</t>
  </si>
  <si>
    <t>Sun Clairmont</t>
  </si>
  <si>
    <t>TA2021233</t>
  </si>
  <si>
    <t>Kent</t>
  </si>
  <si>
    <t>6197, 6198</t>
  </si>
  <si>
    <t>This is the POI for High Noon Solar and Storage</t>
  </si>
  <si>
    <t>Boot Hill</t>
  </si>
  <si>
    <t>444, 445, 446</t>
  </si>
  <si>
    <t>72579B</t>
  </si>
  <si>
    <t>Rebuild and upgrade Blanco to Devil's Hill 69 kV circuits to 138 kV with bundled 795 kcmil conductor (440 MVA). (Replaces ERCOT Project # 70367B)</t>
  </si>
  <si>
    <t>Devil's Hill</t>
  </si>
  <si>
    <t>70482, 70484, 70493</t>
  </si>
  <si>
    <t>66289C</t>
  </si>
  <si>
    <t>Tyler to Athens 138 kV Operation</t>
  </si>
  <si>
    <t>Tyler</t>
  </si>
  <si>
    <t>3108, 3142, 3197, 3236, 3238, 13235</t>
  </si>
  <si>
    <t>66492B</t>
  </si>
  <si>
    <t>Upgrade Grindstone - Jacksboro Sinclair 69 kV Line</t>
  </si>
  <si>
    <t>Grindstone</t>
  </si>
  <si>
    <t>1557, 1572</t>
  </si>
  <si>
    <t>66206A</t>
  </si>
  <si>
    <t>Upgrade Temple - Minerva 69 kV Line</t>
  </si>
  <si>
    <t>Upgrade Temple - Marak 69 kV Line</t>
  </si>
  <si>
    <t>Marak</t>
  </si>
  <si>
    <t>R6186</t>
  </si>
  <si>
    <t>22RPG034</t>
  </si>
  <si>
    <t>3643, 3689</t>
  </si>
  <si>
    <t>Fort Stockton Plant to Lynx: Rebuild 138 kV Line</t>
  </si>
  <si>
    <t>Rehab the Fort Stockton Plant to Lynx 138 kV line</t>
  </si>
  <si>
    <t>Fort Stockton Plant</t>
  </si>
  <si>
    <t>Lynx</t>
  </si>
  <si>
    <t>TA2020218</t>
  </si>
  <si>
    <t>Charity L Kreher_x000D_
 twang1@aep.com_x000D_
918-599-2635</t>
  </si>
  <si>
    <t>23RPG008</t>
  </si>
  <si>
    <t>6630, 6671, 60400</t>
  </si>
  <si>
    <t>Upgrade Rayburn Auto Station</t>
  </si>
  <si>
    <t>Upgrade Rayburn Auto</t>
  </si>
  <si>
    <t>5500, 5502</t>
  </si>
  <si>
    <t>Pleasant Grove</t>
  </si>
  <si>
    <t>0,7.2</t>
  </si>
  <si>
    <t>Midway</t>
  </si>
  <si>
    <t>Franklin</t>
  </si>
  <si>
    <t>0,9</t>
  </si>
  <si>
    <t>Robertson</t>
  </si>
  <si>
    <t>Add a new load serving substation about 4.35 miles south of La Vernia along FM 775</t>
  </si>
  <si>
    <t xml:space="preserve">Add a new load serving substation about 4.35 miles south of La Vernia along FM 775, w/40 MVA PWT_x000D_
</t>
  </si>
  <si>
    <t>Wilson South</t>
  </si>
  <si>
    <t>Wilson</t>
  </si>
  <si>
    <t>5418, 7615, 7629</t>
  </si>
  <si>
    <t>79451A</t>
  </si>
  <si>
    <t>Loop new Ancla CEHE 138kV substation into Ckt.04E Angleton to West Columbia to create new Ckt.04 Angleton to Ancla to West Columbia. Install one generator lead from Ancla CEHE 138kV substation to ROYAL / Royal River BESS.</t>
  </si>
  <si>
    <t>Loop new Ancla CEHE 138kV substation into Ckt.04E Angleton to West Columbia to create new Ckt.04 Angleton to Ancla to West Columbia.</t>
  </si>
  <si>
    <t>Ancla</t>
  </si>
  <si>
    <t>Angleton/West Columbia</t>
  </si>
  <si>
    <t>42110, 43380, 46630</t>
  </si>
  <si>
    <t>Eldorado to Ft. McKavitt: Rebuild 69 kV Line</t>
  </si>
  <si>
    <t>Rehab Eldorado to Ft. McKavitt 69 kV line</t>
  </si>
  <si>
    <t xml:space="preserve">Project Title, TSP/Company Contact, In-Service Date Update_x000D_
</t>
  </si>
  <si>
    <t>Eldorado Tap</t>
  </si>
  <si>
    <t>Ft. McKavitt</t>
  </si>
  <si>
    <t>786 - 0971</t>
  </si>
  <si>
    <t>6505, 6506, 6507, 6508</t>
  </si>
  <si>
    <t>75835A</t>
  </si>
  <si>
    <t>Upgrade Ckt.66B Stone Lake to Tomball to increase thermal limits. Install 40 MVAR cap bank at Hockley substation and tapped on Ckt.66B Hockley to Stone Lake.</t>
  </si>
  <si>
    <t xml:space="preserve">Upgrade Ckt.66B Stone Lake to Tomball to increase thermal limits_x000D_
</t>
  </si>
  <si>
    <t>Stone Lake</t>
  </si>
  <si>
    <t>Tomball</t>
  </si>
  <si>
    <t>44840, 46510, 48348</t>
  </si>
  <si>
    <t>Uribe: Construct New Distribution Station</t>
  </si>
  <si>
    <t>Construct new distribution station on the Molina to Zapata 138 kV line</t>
  </si>
  <si>
    <t xml:space="preserve">Uribe_x000D_
</t>
  </si>
  <si>
    <t>Coby Hendrick_x000D_
jlsolis@aep.com_x000D_
361-881-5574</t>
  </si>
  <si>
    <t>8299, 8646, 8985, 8993, 80230</t>
  </si>
  <si>
    <t>Jordan 138kV Substation Expansion for Coneflower Storage (23INR0425)</t>
  </si>
  <si>
    <t>Expand 138kV Jordan substation for Coneflower Storage generator interconnection (23INR0425)</t>
  </si>
  <si>
    <t>Jordan</t>
  </si>
  <si>
    <t>40855, 113981</t>
  </si>
  <si>
    <t>Install new distribution transformer to serve 32 MW customer load.</t>
  </si>
  <si>
    <t>Liberty</t>
  </si>
  <si>
    <t>40961, 40962</t>
  </si>
  <si>
    <t>Upgrade 345kV Ckt 71 Addicks-White Oak to increase thermal limits</t>
  </si>
  <si>
    <t xml:space="preserve">Addicks </t>
  </si>
  <si>
    <t>45600, 46600</t>
  </si>
  <si>
    <t>79451B</t>
  </si>
  <si>
    <t>Install one generator lead from Ancla CEHE 138kV substation to ROYAL / Royal River BESS.</t>
  </si>
  <si>
    <t>ROYAL</t>
  </si>
  <si>
    <t>LCRA TSC will provide a transmission point of interconnection via a new 345-kV Euclid substation</t>
  </si>
  <si>
    <t xml:space="preserve">LCRA TSC provide a new transmission point of interconnection by constructing a new 345-kV substation and cut-in T510 Hutto - Zorn. T510 will also be looped into the new Limmer 345-kV substation </t>
  </si>
  <si>
    <t>Euclid (7041)</t>
  </si>
  <si>
    <t>7042, 7045, 7341</t>
  </si>
  <si>
    <t>McKenzie to Westside: Reconductor 138 kV Line</t>
  </si>
  <si>
    <t>Reconductor the McKenzie to Westside 138 kV line</t>
  </si>
  <si>
    <t>McKenzie</t>
  </si>
  <si>
    <t>Westside</t>
  </si>
  <si>
    <t>TP2024025</t>
  </si>
  <si>
    <t>8485, 8858</t>
  </si>
  <si>
    <t>Fort Stockton Plant: Rebuild 138/69 kV Station</t>
  </si>
  <si>
    <t>Rebuild the Fort Stockton Plant 138/69 kV station</t>
  </si>
  <si>
    <t>TP2023319</t>
  </si>
  <si>
    <t>6630, 38355</t>
  </si>
  <si>
    <t>Lucero: Construct New 345 kV Station</t>
  </si>
  <si>
    <t>Interconnect SanPat Solar I and SanPat Solar II to the new Lucero 345 kV station on the Angstrom to Naismith 345 kV line</t>
  </si>
  <si>
    <t>Lucero</t>
  </si>
  <si>
    <t>TP2023838</t>
  </si>
  <si>
    <t>8249, 8659, 80039</t>
  </si>
  <si>
    <t>Lion: 138 kV Station &amp; Transmission Line</t>
  </si>
  <si>
    <t>Lion: 138 kV Station with new line to Stewart Road</t>
  </si>
  <si>
    <t>Lion</t>
  </si>
  <si>
    <t>885 - 1063</t>
  </si>
  <si>
    <t>Michael Glueck_x000D_
mlforcum@aep.com_x000D_
918-599-2674</t>
  </si>
  <si>
    <t>3672 TP2018218</t>
  </si>
  <si>
    <t>8758, 8951, 8969</t>
  </si>
  <si>
    <t>Reforzar: Construct New 345 kV Station</t>
  </si>
  <si>
    <t>Construct a new 345 kV station on the Lon Hill to North Edinburg 345 kV line</t>
  </si>
  <si>
    <t xml:space="preserve">Project Title, Project Description, Estimated Cost, RPG Number, and RPG Dates Update_x000D_
</t>
  </si>
  <si>
    <t>Reforzar</t>
  </si>
  <si>
    <t>Joseph C Isaac_x000D_
mlforcum@aep.com_x000D_
918-599-2674</t>
  </si>
  <si>
    <t>TP2022035</t>
  </si>
  <si>
    <t>Brooks</t>
  </si>
  <si>
    <t>8455, 8905, 80078</t>
  </si>
  <si>
    <t>Cruce: Construct New 345 kV Station</t>
  </si>
  <si>
    <t>Construct a new 345 kV station on the Cenizo to Reforzar 345 kV line and the Del Sol to San Miguel 345 kV line</t>
  </si>
  <si>
    <t>Contact and County Update</t>
  </si>
  <si>
    <t>Cruce</t>
  </si>
  <si>
    <t>TP2022034</t>
  </si>
  <si>
    <t>Jim Hogg</t>
  </si>
  <si>
    <t>Cenizo to Cruce: Construct New 345 kV Double Circuit Line</t>
  </si>
  <si>
    <t xml:space="preserve">Construct a new 345 kV double circuit line from Cenizo to Cruce_x000D_
</t>
  </si>
  <si>
    <t>Cenizo</t>
  </si>
  <si>
    <t>TP2022031</t>
  </si>
  <si>
    <t>80079, 80220</t>
  </si>
  <si>
    <t>Cruce to Del Sol: Construct New 345 kV Double Circuit Line</t>
  </si>
  <si>
    <t xml:space="preserve">Construct a new 345 kV double circuit line from Cruce to Del Sol_x000D_
_x000D_
</t>
  </si>
  <si>
    <t>TP2022032</t>
  </si>
  <si>
    <t>80079, 80355</t>
  </si>
  <si>
    <t>Ajo to Reforzar: Construct New 345 kV Double Circuit Line</t>
  </si>
  <si>
    <t xml:space="preserve">Construct a new 345 kV double circuit line from Ajo to Reforzar_x000D_
</t>
  </si>
  <si>
    <t>Ajo</t>
  </si>
  <si>
    <t>TP2022030</t>
  </si>
  <si>
    <t>Kenedy</t>
  </si>
  <si>
    <t>80076, 80078</t>
  </si>
  <si>
    <t>Hamilton Road to Maxwell: Rebuild 138 kV Line</t>
  </si>
  <si>
    <t>Rebuild the Hamilton Road to Maxwell 138 kV line</t>
  </si>
  <si>
    <t xml:space="preserve">In-Service Date Update_x000D_
</t>
  </si>
  <si>
    <t>Jeremy Brazeal_x000D_
mlforcum@aep.com_x000D_
918-599-2674</t>
  </si>
  <si>
    <t>TA2019800</t>
  </si>
  <si>
    <t>20RPG022</t>
  </si>
  <si>
    <t>8257, 8998</t>
  </si>
  <si>
    <t>Ballinger to Santa Anna: Rebuild 69 kV line</t>
  </si>
  <si>
    <t>Rebuild 69 kV line and rebuild taps on the Ballinger to Santa Anna 69 kV line.</t>
  </si>
  <si>
    <t xml:space="preserve">Ballinger_x000D_
</t>
  </si>
  <si>
    <t>Santa Anna</t>
  </si>
  <si>
    <t>TA2021193</t>
  </si>
  <si>
    <t>Coleman</t>
  </si>
  <si>
    <t>22RPG028</t>
  </si>
  <si>
    <t>6329, 6338, 6341, 6342, 6343, 6344, 6345, 6346, 6349, 6353, 60019, 60024, 60029</t>
  </si>
  <si>
    <t>Estes to Putnam: Rebuild 138 kV line</t>
  </si>
  <si>
    <t>Rehab the Abilene South to Putnam 138 kV line</t>
  </si>
  <si>
    <t>6309, 60365, 61015</t>
  </si>
  <si>
    <t>Falfurrias to King Ranch: 138 kV Line Rebuild</t>
  </si>
  <si>
    <t>Rehab the Falfurrias to King Ranch 138 kV line</t>
  </si>
  <si>
    <t xml:space="preserve">Falfurrias	</t>
  </si>
  <si>
    <t xml:space="preserve">King Ranch_x000D_
</t>
  </si>
  <si>
    <t>Kleberg</t>
  </si>
  <si>
    <t>8510, 80228</t>
  </si>
  <si>
    <t>LST_Phantomhill_Hub Conversion</t>
  </si>
  <si>
    <t>Loop another circuit of the LST Crez line into Phantom Hill station as part of Gen Interconnection Project 23INR0244, 22INR0457 and 20INR0242</t>
  </si>
  <si>
    <t>68000, 68001, 68004</t>
  </si>
  <si>
    <t>San Miguel to Cruce 345 kV lines</t>
  </si>
  <si>
    <t>New San Miguel to Cruce 345 kV double circuit lines</t>
  </si>
  <si>
    <t>San Miguel</t>
  </si>
  <si>
    <t>5901, 80079</t>
  </si>
  <si>
    <t>15TPIT0044</t>
  </si>
  <si>
    <t>Fowlerton Capacitor</t>
  </si>
  <si>
    <t>Add 19.2 MVAR capacitor</t>
  </si>
  <si>
    <t>Fowlerton</t>
  </si>
  <si>
    <t>La Salle</t>
  </si>
  <si>
    <t>This converts Bell County to Gabriel to 138 KV</t>
  </si>
  <si>
    <t>Bell County</t>
  </si>
  <si>
    <t>Gabriel</t>
  </si>
  <si>
    <t>114, 118, 122, 132, 133, 7345, 7346</t>
  </si>
  <si>
    <t>Bluff Creek to Scurry Chevron Line Rebuild</t>
  </si>
  <si>
    <t>Rebuild Bluff Creek to Scurry Chevron</t>
  </si>
  <si>
    <t>Scurry Chevron</t>
  </si>
  <si>
    <t>R9002</t>
  </si>
  <si>
    <t>Scurry</t>
  </si>
  <si>
    <t>1309, 1310, 1312</t>
  </si>
  <si>
    <t>Establish Drill Hole 345/138 kV Switch</t>
  </si>
  <si>
    <t>Drill Hole Switch</t>
  </si>
  <si>
    <t>R8725</t>
  </si>
  <si>
    <t>24RPG010</t>
  </si>
  <si>
    <t>10073, 10074, 10075, 10076, 11090, 11271, 11272, 18709</t>
  </si>
  <si>
    <t>Construct a new Border Ã¢â‚¬â€œ Shifting Sands 138 kV Line</t>
  </si>
  <si>
    <t>Construct a new Border – Shifting Sands 138 kV Line</t>
  </si>
  <si>
    <t>Shifting Sands</t>
  </si>
  <si>
    <t>R8628</t>
  </si>
  <si>
    <t>11089, 11189, 11392, 18672, 18705</t>
  </si>
  <si>
    <t>Bluff Creek to China Grove Line Rebuild</t>
  </si>
  <si>
    <t xml:space="preserve">Rebuild existing 138 kV Line_x000D_
</t>
  </si>
  <si>
    <t>Bluff Creek 138 kV Switch</t>
  </si>
  <si>
    <t>China Grove Switch</t>
  </si>
  <si>
    <t>R8655</t>
  </si>
  <si>
    <t>1309, 1318</t>
  </si>
  <si>
    <t>80546D</t>
  </si>
  <si>
    <t>Rebuild and double-circuit the Sonterra - Salado 138 kV Line Section. Establish Salado 138 kV Switch and the Salado Switch - Round Rock Switch 138 kV Line</t>
  </si>
  <si>
    <t>Sonterra</t>
  </si>
  <si>
    <t>Salado Switch</t>
  </si>
  <si>
    <t>121, 3640, 3664, 3667, 3668, 3677, 3730, 3764, 3777, 13640, 13641, 61413640</t>
  </si>
  <si>
    <t>Riverton - Sandlake 138 kV Line Conversion 345 kV and Riverton - Sandlake 138 kV Line</t>
  </si>
  <si>
    <t>Convert Riverton – Sandlake 138 kV Line to 345 kV and Establish Riverton – Sandlake 138 kV Line</t>
  </si>
  <si>
    <t>Sandlake</t>
  </si>
  <si>
    <t>R8793</t>
  </si>
  <si>
    <t>1011, 11083, 11084, 11097, 11098</t>
  </si>
  <si>
    <t>Lake Creek - Rattlesnake Road 345 kV Line</t>
  </si>
  <si>
    <t>Rebuild the Lake Creek - Rattlesnake Road 345 kV Line (McLennan Area Project)</t>
  </si>
  <si>
    <t>Rattlesnake Road</t>
  </si>
  <si>
    <t>R6276</t>
  </si>
  <si>
    <t>3384, 3399, 3409</t>
  </si>
  <si>
    <t>LCRATSC_BerryCreek_Substation_Addition</t>
  </si>
  <si>
    <t xml:space="preserve">Substation addition to provide Point of Interconnection for Oncor Andice substation addition. </t>
  </si>
  <si>
    <t>Berry Creek</t>
  </si>
  <si>
    <t>7361, 7521, 70522</t>
  </si>
  <si>
    <t>Cattleman – Gascondades 345 kV Reroute</t>
  </si>
  <si>
    <t>Terminate Morgan Creek – Gascondades 345 kV Line into Cattleman 345 kV Switch</t>
  </si>
  <si>
    <t>Gascondades</t>
  </si>
  <si>
    <t>1030, 10053, 76030</t>
  </si>
  <si>
    <t xml:space="preserve">Graham to Cottonwood 69 kV Line Rebuild </t>
  </si>
  <si>
    <t>M3001</t>
  </si>
  <si>
    <t>1597, 1602, 1603</t>
  </si>
  <si>
    <t>Establish Voss Lake 345/138 kV Switch</t>
  </si>
  <si>
    <t>Voss Lake</t>
  </si>
  <si>
    <t>R6278</t>
  </si>
  <si>
    <t>3675, 3678, 3687, 3717, 3740, 3750, 3751, 3752, 3761, 13429, 13430</t>
  </si>
  <si>
    <t>2023-SC9</t>
  </si>
  <si>
    <t>Ranger Camp – Prong Moss 345 kV Line Rebuild</t>
  </si>
  <si>
    <t xml:space="preserve">Rebuild the existing 345 kV line and add a second circuit to the new line_x000D_
</t>
  </si>
  <si>
    <t>10049, 10057</t>
  </si>
  <si>
    <t>Establish Fallstown Switch – Pleasant Valley/Fisher Road 138 kV Double-Circuit Line and Fallstown Switch – Ceramic/Wichita Falls PPG 138 kV Double-Circuit Line</t>
  </si>
  <si>
    <t>Fallstown Switch</t>
  </si>
  <si>
    <t>Pleasant Valley/Fisher Road</t>
  </si>
  <si>
    <t>R4024</t>
  </si>
  <si>
    <t>1450, 1483, 1484, 1485, 1488, 17005</t>
  </si>
  <si>
    <t>China Grove to Tributary Line Rebuild</t>
  </si>
  <si>
    <t>Rebuild China_Grove - Tributary 138 kV Line</t>
  </si>
  <si>
    <t>China Grove</t>
  </si>
  <si>
    <t>Tributary Switch</t>
  </si>
  <si>
    <t>R8656</t>
  </si>
  <si>
    <t>1318, 1394</t>
  </si>
  <si>
    <t>Edgewood Switch – Royse Switch 138 kV Line</t>
  </si>
  <si>
    <t>Rebuild and convert the Edgewood-Iron Bridge 69 kV to 138 kV operation</t>
  </si>
  <si>
    <t>Edgewood</t>
  </si>
  <si>
    <t>Able Springs</t>
  </si>
  <si>
    <t>M3227</t>
  </si>
  <si>
    <t>2471, 2721, 3163, 3165, 3167, 3168, 3169, 3181, 3182, 3185, 3188, 3189, 3191, 3192, 3193, 6920, 6922, 12467, 12469, 12470, 12472, 13188, 13191</t>
  </si>
  <si>
    <t>22TPIT0000</t>
  </si>
  <si>
    <t>Parkway Substation</t>
  </si>
  <si>
    <t>Replace T2, 20 MVA with a 40 MVA 138-13.09 kV transformer</t>
  </si>
  <si>
    <t>Parkway</t>
  </si>
  <si>
    <t>Vineyard Switch-Cypress Waters Switch 138 kV Line</t>
  </si>
  <si>
    <t>Construct a new 138 kV circuit from Vineyard to Cypress Waters</t>
  </si>
  <si>
    <t>Cypress Waters Switch</t>
  </si>
  <si>
    <t>Vineyard Switch</t>
  </si>
  <si>
    <t>M5320</t>
  </si>
  <si>
    <t>2017, 2022, 2386, 12012, 12013, 15030, 15031, 15035, 15040, 15041</t>
  </si>
  <si>
    <t>Ennis West Switch-Waxahachie Switch 138 kV Line Rebuild</t>
  </si>
  <si>
    <t>Rebuild the Ennis West-Waxahachie 138 kV Line</t>
  </si>
  <si>
    <t>Ennis West</t>
  </si>
  <si>
    <t>Waxahachie</t>
  </si>
  <si>
    <t>M4200</t>
  </si>
  <si>
    <t>2241, 2321, 12320</t>
  </si>
  <si>
    <t>Rebuild Elbow to Redberry to Bulldog 138 kV Line</t>
  </si>
  <si>
    <t>Elbow</t>
  </si>
  <si>
    <t>Bulldog</t>
  </si>
  <si>
    <t>R8666</t>
  </si>
  <si>
    <t>10080, 23833, 23834</t>
  </si>
  <si>
    <t>TOYAH CREEK 345 kV Switch</t>
  </si>
  <si>
    <t>Adding Oncor's portion of TNMP Silverleaf and Cowpen 345/138-kV Stations Project (23RPG013)</t>
  </si>
  <si>
    <t xml:space="preserve">Sand Lake </t>
  </si>
  <si>
    <t xml:space="preserve">Solstice </t>
  </si>
  <si>
    <t>R8715</t>
  </si>
  <si>
    <t>23RPG013</t>
  </si>
  <si>
    <t>11098, 18669, 60404</t>
  </si>
  <si>
    <t>Reiter 345/138 kV Switch</t>
  </si>
  <si>
    <t>Construct a new 345/138 kV switch</t>
  </si>
  <si>
    <t>Wolf/Moss</t>
  </si>
  <si>
    <t>R8629</t>
  </si>
  <si>
    <t>1018, 11010, 11028, 18544, 18545, 18546, 18547</t>
  </si>
  <si>
    <t>ROCK DRAW 345 kV Switch</t>
  </si>
  <si>
    <t>North McCamey</t>
  </si>
  <si>
    <t>R8716</t>
  </si>
  <si>
    <t>11098, 18668, 76000</t>
  </si>
  <si>
    <t>Construct Drill Hole – Riverton 345 kV Double-Circuit</t>
  </si>
  <si>
    <t>Riverton Switch</t>
  </si>
  <si>
    <t>R8748</t>
  </si>
  <si>
    <t>10073, 11084</t>
  </si>
  <si>
    <t>Reiter to Yarbrough 138 kV Line Rebuild</t>
  </si>
  <si>
    <t xml:space="preserve">138 kV existing line rebuild. </t>
  </si>
  <si>
    <t xml:space="preserve">Yarbrough </t>
  </si>
  <si>
    <t>R8527</t>
  </si>
  <si>
    <t>11111, 18545</t>
  </si>
  <si>
    <t>Rockhound - Connell 345 kV Double-Circuit Line</t>
  </si>
  <si>
    <t>Construct a new 345 kV Double-Circuit Line and establish a 345/138 kV Switch</t>
  </si>
  <si>
    <t xml:space="preserve">Rockhound_x000D_
</t>
  </si>
  <si>
    <t>Connell</t>
  </si>
  <si>
    <t>R8718, R8807</t>
  </si>
  <si>
    <t>10033, 10036, 10062, 10085, 10086, 10087, 10088, 10089, 11371, 23840, 23841, 23855</t>
  </si>
  <si>
    <t>Tarpley Substation Upgrades</t>
  </si>
  <si>
    <t xml:space="preserve">Provide transmission point of interconnection to Battery energy storage system near the Tarpley Substation. Add a 138kV bay and associated circuit breaker to existing substation (25INR0188)_x000D_
</t>
  </si>
  <si>
    <t>Tarpley</t>
  </si>
  <si>
    <t>Tonkawa Switch Syncrhonous Condenser</t>
  </si>
  <si>
    <t>Add Tonkawa Switch Syncrhonous Condenser</t>
  </si>
  <si>
    <t xml:space="preserve">Tonkawa_x000D_
</t>
  </si>
  <si>
    <t>D20232</t>
  </si>
  <si>
    <t>0,350</t>
  </si>
  <si>
    <t>1048, 18556, 18557</t>
  </si>
  <si>
    <t>Reiter Switch Syncrhonous Condenser</t>
  </si>
  <si>
    <t>Add Reiter Switch Syncrhonous Condenser</t>
  </si>
  <si>
    <t xml:space="preserve">Reiter_x000D_
</t>
  </si>
  <si>
    <t>D20231</t>
  </si>
  <si>
    <t>18544, 18553, 18554</t>
  </si>
  <si>
    <t>Lamesa - Willow Valley 138 kV Line</t>
  </si>
  <si>
    <t xml:space="preserve">Rebuild Lamesa to Willow Valley 138 kV line. </t>
  </si>
  <si>
    <t>Lamesa Switch</t>
  </si>
  <si>
    <t>Willow Valley Switch</t>
  </si>
  <si>
    <t>R8654</t>
  </si>
  <si>
    <t>Borden</t>
  </si>
  <si>
    <t>1163, 1301, 1307, 1308</t>
  </si>
  <si>
    <t>Blu Lacy: Construct New 345 kV Station</t>
  </si>
  <si>
    <t>Interconnect the Pi load to the new Blu Lacy 345 kV station on the Lon Hill to Reforzar and Lon Hill to Nelson Sharpe 345 kV lines and add capacitors</t>
  </si>
  <si>
    <t xml:space="preserve">Blu Lacy_x000D_
</t>
  </si>
  <si>
    <t>0,523.6</t>
  </si>
  <si>
    <t>8455, 80078, 84550, 85000</t>
  </si>
  <si>
    <t>This project will create a POI Bus (station) named Skydancer to interconnect 23INR0295</t>
  </si>
  <si>
    <t>68055, 68080, 68090</t>
  </si>
  <si>
    <t>Reconductor Wickett to Staghorn 138kV line.</t>
  </si>
  <si>
    <t>TNMP Wickett (37981)</t>
  </si>
  <si>
    <t>TNMP Staghorn (37990)</t>
  </si>
  <si>
    <t>37981, 37990</t>
  </si>
  <si>
    <t>Rebuild Wickett to Winkler 69kV line.</t>
  </si>
  <si>
    <t>TNMP Winkler (37960)</t>
  </si>
  <si>
    <t>TNMP Wickett (37980)</t>
  </si>
  <si>
    <t>37960, 37980</t>
  </si>
  <si>
    <t>Scissortail: Construct New 138 kV Station</t>
  </si>
  <si>
    <t>Interconnect the TNMP Flycatcher station to the new Scissortail 138 kV station on the Saragosa to Solstice 138 kV line between Hoef's Road and Verhalen</t>
  </si>
  <si>
    <t>Scissortail</t>
  </si>
  <si>
    <t>TP2024044</t>
  </si>
  <si>
    <t>6077, 60207, 60808</t>
  </si>
  <si>
    <t>Reconfigure TNMP Pyote 138kV Substation.</t>
  </si>
  <si>
    <t>37990, 38001, 38005</t>
  </si>
  <si>
    <t>67422F</t>
  </si>
  <si>
    <t>Remove CASTEN and Wallisville substations from Ckt.10A service. Resulting in Ckt.10A Clinton to Greens Bayou</t>
  </si>
  <si>
    <t>Clinton</t>
  </si>
  <si>
    <t>40250, 40352, 40720, 41682</t>
  </si>
  <si>
    <t>Pradera (PRD) CEHE-Owned 345kV Substation for Austin Bayou Solar (25INR0102)</t>
  </si>
  <si>
    <t>New 345kV Pradera (PRD) substation for generator interconnection to Austin Bayou Solar (25INR0102). Loop Ckt.27 into Pradera substation to create new Ckt.27 Seabreeze to Pradera to Savannah. Install generator lead from  Pradera (PRD) substation to AUSTIN (ABY) customer substation (25INR0102).</t>
  </si>
  <si>
    <t>Pradera</t>
  </si>
  <si>
    <t>Savannah/_x000D_
Seabreeze</t>
  </si>
  <si>
    <t>42590, 43020, 43180</t>
  </si>
  <si>
    <t>Dupont Switch to Joslin: Rebuild 138 kV Line</t>
  </si>
  <si>
    <t>Rehab the Dupont Switch to Joslin 138 kV Line</t>
  </si>
  <si>
    <t>TSP/Company Contact, In-Service Date, and Tier Update</t>
  </si>
  <si>
    <t>Dupont</t>
  </si>
  <si>
    <t>Joslin</t>
  </si>
  <si>
    <t>22RPG040</t>
  </si>
  <si>
    <t>8140, 8141, 8143, 80064</t>
  </si>
  <si>
    <t>Snapdragon: Construct New 138 kV Station</t>
  </si>
  <si>
    <t xml:space="preserve">Interconnect Desert Vine Solar to the new Snapdragon 138 kV station on the Revilla to Zapata 138 kV line_x000D_
</t>
  </si>
  <si>
    <t>Title, Description, Location, Status, Contact, In-Service Date, Cost, and County Update</t>
  </si>
  <si>
    <t>Snapdragon</t>
  </si>
  <si>
    <t>TP2023012</t>
  </si>
  <si>
    <t>8299, 8736, 8957</t>
  </si>
  <si>
    <t>Cowpen 345kV station from TNMP submitted Cowpen/Silverleaf RPG</t>
  </si>
  <si>
    <t>18669, 38023, 38027, 38042, 38043, 38044, 38045, 38048, 38055</t>
  </si>
  <si>
    <t>Verhalen: Construct New 138 kV Terminal</t>
  </si>
  <si>
    <t>Interconnect the Eta load to the existing Verhalen 138 kV station</t>
  </si>
  <si>
    <t xml:space="preserve">Verhalen_x000D_
</t>
  </si>
  <si>
    <t>Ingleside to Seabird: Construct New 138 kV Line</t>
  </si>
  <si>
    <t>Interconnect the Mu load to the new Seabird 138 kV station on the Homeport to Ingleside 138 kV line, construct a new 138 kV line from Ingleside to Seabird, and add capacitors</t>
  </si>
  <si>
    <t>Ingleside</t>
  </si>
  <si>
    <t>Seabird</t>
  </si>
  <si>
    <t>0,69.1</t>
  </si>
  <si>
    <t>8425, 8808, 84250</t>
  </si>
  <si>
    <t>Houdini: Construct New 345 kV Station</t>
  </si>
  <si>
    <t>Interconnect the Xi load to the new Houdini 345 kV station on the STP to WAP 345 kV line</t>
  </si>
  <si>
    <t>Houdini</t>
  </si>
  <si>
    <t>43990, 44000, 88800</t>
  </si>
  <si>
    <t>Japhet 138kV Distribution Sub and Upgrades</t>
  </si>
  <si>
    <t>Upgrade portions of 69kV Ckt.12 Garden Villas to Bringhurst to Clinton.  Install new 138kV Japhet distribution substation.  Move 69kV Bringhurst substation load to new Japhet substation and retire Bringhurst substation.  Retire portions of Ckt.12 and convert the remaining portions of Ckt.12 to 138kV service. Loop new Japhet substation to create new 138kV Ckt.13 University to Japhet to Clinton.</t>
  </si>
  <si>
    <t>Japhet</t>
  </si>
  <si>
    <t>University/Clinton</t>
  </si>
  <si>
    <t>40350, 40352, 42690, 45070, 47540, 47700, 47760, 47764</t>
  </si>
  <si>
    <t>Rio Pecos: Upgrade 138 kV Terminals</t>
  </si>
  <si>
    <t xml:space="preserve">Upgrade the Soaptree and Whitebaker 138 kV terminals at the Rio Pecos 138 kV station </t>
  </si>
  <si>
    <t>TP2023625</t>
  </si>
  <si>
    <t>Russell Burnett_x000D_
twang1@aep.com_x000D_
918-599-2635</t>
  </si>
  <si>
    <t>6601, 38445</t>
  </si>
  <si>
    <t>Big Foot to Pearsall: Convert to 138 kV</t>
  </si>
  <si>
    <t>Convert the Big Foot to Dilley 69 kV line to 138 kV, rebuild the Dilley to Dilley Switch 69 kV line, and reroute the Big Foot to Dilley line from Dilley to Dilley Switch</t>
  </si>
  <si>
    <t>1104 - 1282</t>
  </si>
  <si>
    <t>Will Simmons_x000D_
mlforcum@aep.com_x000D_
918-599-2674</t>
  </si>
  <si>
    <t>23RPG024</t>
  </si>
  <si>
    <t>8216, 8218, 8221, 8752</t>
  </si>
  <si>
    <t>Dilley Switch to Pearsall: Convert to 138 kV, Reroute from Dilley to Dilley Switch, Rebuild Dilley to Dilley Switch 69 kV, and Double Circuit Dilley Switch to Pearsall with Dilley to Dilley Switch</t>
  </si>
  <si>
    <t>Contact, In-Service Date, and RPG Date Update</t>
  </si>
  <si>
    <t>Dilley Switch</t>
  </si>
  <si>
    <t>Will Simmons_x000D_
jlsolis@aep.com_x000D_
361-881-5574</t>
  </si>
  <si>
    <t>8208, 8210, 8212, 8216, 8752</t>
  </si>
  <si>
    <t>Devine: Install Cap Bank</t>
  </si>
  <si>
    <t>Devine</t>
  </si>
  <si>
    <t>Lytle: Construct New 138 kV Terminal</t>
  </si>
  <si>
    <t>Interconnect the Cinco II load to the existing Lytle 138 kV station and add capacitors</t>
  </si>
  <si>
    <t>0,34.5</t>
  </si>
  <si>
    <t>Amber: Construct New 345 kV Station</t>
  </si>
  <si>
    <t>Interconnect the Kappa load to the new Amber 345 kV station on the Blue Lacy to Reforzar and Blue Lacy to Nelson Sharpe 345 kV lines and add capacitors</t>
  </si>
  <si>
    <t>Amber</t>
  </si>
  <si>
    <t>80078, 84550, 84555, 85000</t>
  </si>
  <si>
    <t>Four Corners: Construct New 345 kV Station</t>
  </si>
  <si>
    <t>Interconnect the Nu load to the new Four Corners 345 kV station on the Edith Clarke to Tesla 345 kV line</t>
  </si>
  <si>
    <t>Four Corners</t>
  </si>
  <si>
    <t>AEP TNC/ETT</t>
  </si>
  <si>
    <t>Hardeman</t>
  </si>
  <si>
    <t>60501, 60505, 61616</t>
  </si>
  <si>
    <t>CPSE_Brooks to Chavaneaux MLSE</t>
  </si>
  <si>
    <t>Upgrade terminals at Brooks and Chavaneaux to ensure a 1364 A rating (minimum)</t>
  </si>
  <si>
    <t>Chavaneaux</t>
  </si>
  <si>
    <t>S-0733</t>
  </si>
  <si>
    <t>5045, 5085</t>
  </si>
  <si>
    <t>Rocksprings to Friess Ranch: Rebuild 69 kV line</t>
  </si>
  <si>
    <t>Rehab Rocksprings to Sonora 69 kV line</t>
  </si>
  <si>
    <t>Rocksprings</t>
  </si>
  <si>
    <t>Friess Ranch</t>
  </si>
  <si>
    <t>1044 - 1217</t>
  </si>
  <si>
    <t>AEP TCC/AEP TNC, ETT</t>
  </si>
  <si>
    <t>Greg Crane_x000D_
deevans@aep.com_x000D_
918-599-2938</t>
  </si>
  <si>
    <t>Edwards</t>
  </si>
  <si>
    <t>19RPG018</t>
  </si>
  <si>
    <t>8238, 60210</t>
  </si>
  <si>
    <t>Ballinger to Concho: Rebuild 69 kV line</t>
  </si>
  <si>
    <t xml:space="preserve">Rebuild Ballinger to Concho 69 kV line, install POP switch for Rowena, install CB at Miles, install POP switch for Harriett REA_x000D_
</t>
  </si>
  <si>
    <t>Terminal To Location, TSP/ Company Contact, and In-Service Date Update</t>
  </si>
  <si>
    <t>San Angelo Concho</t>
  </si>
  <si>
    <t>1088 - 1271</t>
  </si>
  <si>
    <t>20RPG004</t>
  </si>
  <si>
    <t>6338, 6409, 6410, 6411, 6412, 6413, 6450</t>
  </si>
  <si>
    <t>Hyde Park to Downtown Ckt.32A Upgrades</t>
  </si>
  <si>
    <t>Upgrade Hyde Park to Downtown Ckt.32A</t>
  </si>
  <si>
    <t>47500, 47510, 47570, 47690</t>
  </si>
  <si>
    <t>Rebuild Brazoria - Retrieve 138kV with bundled 795 ACSS</t>
  </si>
  <si>
    <t xml:space="preserve">Planned ISD is Q4 2024, but project design currently under internal review.  </t>
  </si>
  <si>
    <t>TNMP Brazoria (bus # 39600)</t>
  </si>
  <si>
    <t>CenterPoint Retrieve (bus # 43170)</t>
  </si>
  <si>
    <t>39600, 43170</t>
  </si>
  <si>
    <t>GENRAL to Garden Villas Rebuild</t>
  </si>
  <si>
    <t>Rebuild and Reconductor portion of Ckt.12B GENRAL to Garden Villas to prepare for future 138kV Conversion</t>
  </si>
  <si>
    <t>GENRAL</t>
  </si>
  <si>
    <t>42690, 47670</t>
  </si>
  <si>
    <t>69888A</t>
  </si>
  <si>
    <t>Deepwater to Clinton Ckts.33B-33C Line Upgrades</t>
  </si>
  <si>
    <t>Fully reconductor Ckt.33B Deepwater to Texpet Switchrack to Harrisburg ahead of future 138kV conversions.</t>
  </si>
  <si>
    <t>Deepwater</t>
  </si>
  <si>
    <t>Harrisburg</t>
  </si>
  <si>
    <t>40470, 40800, 41560, 41561</t>
  </si>
  <si>
    <t>TNMP Pecos County RPG</t>
  </si>
  <si>
    <t>Leon Creek (bus # 38355)</t>
  </si>
  <si>
    <t>Coyanosa (bus # 38380)</t>
  </si>
  <si>
    <t>6601, 38355, 38380, 38445</t>
  </si>
  <si>
    <t>Silverleaf 345kV station from TNMP submitted Cowpen/Silverleaf RPG</t>
  </si>
  <si>
    <t>18668, 38091, 38143, 38145, 38147, 38148, 38149, 38150, 38165</t>
  </si>
  <si>
    <t>78461B</t>
  </si>
  <si>
    <t>West Columbia to Damon and Needville to Big Creek Ckt.89A Upgrades</t>
  </si>
  <si>
    <t>Rebuild/reconductor Needville to Big Creek Ckt.89 as a Hardening upgrade.</t>
  </si>
  <si>
    <t>Needville</t>
  </si>
  <si>
    <t>Big Creek</t>
  </si>
  <si>
    <t>42380, 42390</t>
  </si>
  <si>
    <t>67422G</t>
  </si>
  <si>
    <t>Convert Wallisville substation from Ckt.10A service to 138kV loop service on unnamed 138kV Greens Bayou to Clinton Ckt.xx to create new Ckt.xx TEXWAL to Wallisville to Clinton.  Serve CASTEN customer substation from Wallisville with dedicated transformer service.</t>
  </si>
  <si>
    <t>40250, 40350, 41575, 41660, 41680</t>
  </si>
  <si>
    <t>6903, 6908</t>
  </si>
  <si>
    <t>Rio Medina substation</t>
  </si>
  <si>
    <t>Adds Rio Medina Load serving station</t>
  </si>
  <si>
    <t>Rio Medina</t>
  </si>
  <si>
    <t>5804, 5805</t>
  </si>
  <si>
    <t>Cruce to Reforzar: Construct New 345 kV Double Circuit Line</t>
  </si>
  <si>
    <t xml:space="preserve">Construct a new 345 kV double circuit line from Cruce to Reforzar_x000D_
</t>
  </si>
  <si>
    <t>TP2022033</t>
  </si>
  <si>
    <t>80078, 80079</t>
  </si>
  <si>
    <t>6894, 6902</t>
  </si>
  <si>
    <t>6821, 6902</t>
  </si>
  <si>
    <t>6821, 6904</t>
  </si>
  <si>
    <t>6903, 6904</t>
  </si>
  <si>
    <t>Dunlay substation</t>
  </si>
  <si>
    <t>Adds STEC Dunlay Load serving station</t>
  </si>
  <si>
    <t>Dunlay</t>
  </si>
  <si>
    <t>5802, 5807, 5813</t>
  </si>
  <si>
    <t>New Cachena Substation</t>
  </si>
  <si>
    <t>5068, 5133, 5323</t>
  </si>
  <si>
    <t>Mason Switch to Yellowjacket: Rebuild 69 kV Line</t>
  </si>
  <si>
    <t>Rehab the Mason Switch to Yellowjacket 69 kV Line</t>
  </si>
  <si>
    <t>Mason Switch</t>
  </si>
  <si>
    <t>Yellowjacket</t>
  </si>
  <si>
    <t>1142 - 1320</t>
  </si>
  <si>
    <t>Menard</t>
  </si>
  <si>
    <t>21RPG014</t>
  </si>
  <si>
    <t>6363, 6396, 23824</t>
  </si>
  <si>
    <t>Pendulo: Construct New 345 kV Terminal</t>
  </si>
  <si>
    <t>Interconnect Rubicon Alpha Wind to the Pendulo 345 kV station</t>
  </si>
  <si>
    <t>Pendulo</t>
  </si>
  <si>
    <t>TP2024057</t>
  </si>
  <si>
    <t>Saragosa: Construct New 138 kV Terminal</t>
  </si>
  <si>
    <t>Interconnect Bracero Pecan Storage to the Saragosa 138 kV station</t>
  </si>
  <si>
    <t>TP2024091</t>
  </si>
  <si>
    <t>Brushline: Construct New Distribution Station</t>
  </si>
  <si>
    <t>Construct new 138/13 kV station Brushline</t>
  </si>
  <si>
    <t>Brushline</t>
  </si>
  <si>
    <t>1106 - 1284</t>
  </si>
  <si>
    <t>Richard Locke_x000D_
twang1@aep.com_x000D_
918-599-2635</t>
  </si>
  <si>
    <t>5754, 8963, 8972</t>
  </si>
  <si>
    <t>79456A</t>
  </si>
  <si>
    <t>Install new 345kV Huizache (HUI) substation for generator interconnection to High Chap Solar (25INR0068) &amp; BESS (25INR0072)</t>
  </si>
  <si>
    <t>Install new 345kV Huizache (HUI) substation for generator interconnection to High Chap Solar (25INR0068) &amp; BESS (25INR0072). Loop Ckt.18 into Huizache substation to create new Ckt.18 Speedway to Huizache to DOW.</t>
  </si>
  <si>
    <t>Huizache</t>
  </si>
  <si>
    <t>Speedway/DOW</t>
  </si>
  <si>
    <t>42500, 43060, 46640</t>
  </si>
  <si>
    <t>79456B</t>
  </si>
  <si>
    <t>Install generator lead from Huizache (HUI) substation to customer substation HIGHCH (HIC) for generator interconnection to High Chap Solar (25INR0068) &amp; BESS (25INR0072).</t>
  </si>
  <si>
    <t>HIGHCH (High Chap)</t>
  </si>
  <si>
    <t>Schwertner</t>
  </si>
  <si>
    <t>122, 7346</t>
  </si>
  <si>
    <t>HILLTOP LAKES</t>
  </si>
  <si>
    <t>47, 48</t>
  </si>
  <si>
    <t>WESTLOOP</t>
  </si>
  <si>
    <t>BROCK</t>
  </si>
  <si>
    <t>480, 487</t>
  </si>
  <si>
    <t>2023-NC26</t>
  </si>
  <si>
    <t>Keith Switch</t>
  </si>
  <si>
    <t>Iola</t>
  </si>
  <si>
    <t>2, 4</t>
  </si>
  <si>
    <t>Trimmier</t>
  </si>
  <si>
    <t>Ding Dong</t>
  </si>
  <si>
    <t>Friendship to Rutherford Storm Hardening</t>
  </si>
  <si>
    <t>Rebuild single circuit section of Friendship to Rutherford and reconductor with bundled 795 ACSR Conductor, 440 MVA. Replaces Project ID 61270.</t>
  </si>
  <si>
    <t xml:space="preserve">Rutherford_x000D_
</t>
  </si>
  <si>
    <t>70507, 70509</t>
  </si>
  <si>
    <t>Clark Church (Ottine New) Substation</t>
  </si>
  <si>
    <t xml:space="preserve">Build New 69/138 Substation by Birdhouse to Replace existing Ottine station, add 20MVA; demo existing Ottine substation_x000D_
_x000D_
</t>
  </si>
  <si>
    <t>Ottine</t>
  </si>
  <si>
    <t>Add new carbon capture load at Alazan</t>
  </si>
  <si>
    <t>Project will be modified after station engineering is completed.</t>
  </si>
  <si>
    <t>Alazan</t>
  </si>
  <si>
    <t>Villa Cavazos: Construct New 138 kV Terminal</t>
  </si>
  <si>
    <t>Interconnect Eval BESS to the Villa Cavazos 138 kV station</t>
  </si>
  <si>
    <t xml:space="preserve">Villa Cavazos_x000D_
</t>
  </si>
  <si>
    <t>Add 2nd transformer at Ponder</t>
  </si>
  <si>
    <t>Ponder</t>
  </si>
  <si>
    <t>Black Bayou: Construct New 138 kV Terminal</t>
  </si>
  <si>
    <t>Interconnect Two Brothers BESS to the Black Bayou 138 kV station</t>
  </si>
  <si>
    <t>Black Bayou</t>
  </si>
  <si>
    <t>TP2024060</t>
  </si>
  <si>
    <t>Interconnect Cantaloupe Solar &amp; Storage to the Saragosa 138 kV station</t>
  </si>
  <si>
    <t>TP2024067</t>
  </si>
  <si>
    <t>Tesla: Build new 345 kV Terminal to interconnect Beta</t>
  </si>
  <si>
    <t>Interconnect the Lancium load to the existing Tesla 345 kV station</t>
  </si>
  <si>
    <t>Description, Status, In-Service Date, Dollars, and Circuit Miles Update</t>
  </si>
  <si>
    <t xml:space="preserve">Tesla_x000D_
</t>
  </si>
  <si>
    <t>TP2024048</t>
  </si>
  <si>
    <t>ETT/ETT</t>
  </si>
  <si>
    <t>Eden to North Brady: Rebuild 69 kV line</t>
  </si>
  <si>
    <t>Rehab Eden to North Brady 69 kV line</t>
  </si>
  <si>
    <t>1039 - 1266</t>
  </si>
  <si>
    <t>22RPG009</t>
  </si>
  <si>
    <t>6006, 6372, 6380, 6384, 6385, 60005, 60797</t>
  </si>
  <si>
    <t>Cobra: Build new 345 kV station</t>
  </si>
  <si>
    <t xml:space="preserve">Interconnect Garcitas Solar to the new Cobra 345 kV station on the Radiant to Static 345 kV line_x000D_
</t>
  </si>
  <si>
    <t>Cobra</t>
  </si>
  <si>
    <t>Adam Wells_x000D_
deevans@aep.com_x000D_
918-599-2938</t>
  </si>
  <si>
    <t>TP2022750</t>
  </si>
  <si>
    <t>5915, 8676, 8715, 8728</t>
  </si>
  <si>
    <t>Mulberry Creek: Rebuild 138 kV Station</t>
  </si>
  <si>
    <t>Rebuild Mulberry Creek 138 kV station</t>
  </si>
  <si>
    <t>Projected In-Service Date Update</t>
  </si>
  <si>
    <t>6231, 6232, 6235, 6288</t>
  </si>
  <si>
    <t>Rincon: Upgrade 138 kV Bus</t>
  </si>
  <si>
    <t>Upgrade the Rincon 138 kV bus</t>
  </si>
  <si>
    <t>TP2024029</t>
  </si>
  <si>
    <t>8418, 8437, 8961</t>
  </si>
  <si>
    <t>North McAllen: Rebuild 138 kV Station</t>
  </si>
  <si>
    <t>Rehab the North McAllen 138 kV station</t>
  </si>
  <si>
    <t>McAllen</t>
  </si>
  <si>
    <t>1118 - 1296</t>
  </si>
  <si>
    <t>Thomas Neils_x000D_
jlsolis@aep.com_x000D_
361-881-5574</t>
  </si>
  <si>
    <t>8368, 8631, 8632</t>
  </si>
  <si>
    <t>Beeville Capacitor Addition</t>
  </si>
  <si>
    <t>Add second 4.8 MVAR step at Beeville</t>
  </si>
  <si>
    <t>Beeville</t>
  </si>
  <si>
    <t>0,4.8</t>
  </si>
  <si>
    <t>CPSE_New_Wiseman_Substation</t>
  </si>
  <si>
    <t>Loop new 138 kV substation into existing 138kV Cagnon to Helotes Transmission Line.</t>
  </si>
  <si>
    <t>5055, 5200, 5487</t>
  </si>
  <si>
    <t>Upgrade Pearsall Auto</t>
  </si>
  <si>
    <t>Rebuild Leon Creek to Pearsal</t>
  </si>
  <si>
    <t>T-0396</t>
  </si>
  <si>
    <t>5260, 5335</t>
  </si>
  <si>
    <t>D'Hanis Capacitor 2nd step addition</t>
  </si>
  <si>
    <t>D'Hanis Capacitor 2nd step addition 9.6 MVAR</t>
  </si>
  <si>
    <t>Rebuild Nursery-El Toro</t>
  </si>
  <si>
    <t>Rebuild Nursery- Fordtran Sw- Inez - El Toro Sw Station to 795 ACSR</t>
  </si>
  <si>
    <t>Nursery</t>
  </si>
  <si>
    <t>El Toro</t>
  </si>
  <si>
    <t>5504, 5510, 5514, 5516</t>
  </si>
  <si>
    <t>New transmission line between Tally and Ranchtown</t>
  </si>
  <si>
    <t>5358, 5422</t>
  </si>
  <si>
    <t>Upgrade transmission line between Tally and Texas Research</t>
  </si>
  <si>
    <t>5422, 5430</t>
  </si>
  <si>
    <t>20TPIT0000</t>
  </si>
  <si>
    <t>Parkway Substation T1 Replacement</t>
  </si>
  <si>
    <t>Replace T1, 20 MVA with a 40 MVA 138-13.09 kV transformer</t>
  </si>
  <si>
    <t>Establish a 110.4 MVAR Capacitor Bank at Midnight 138 kV Substation</t>
  </si>
  <si>
    <t>Midnight Substation</t>
  </si>
  <si>
    <t>R6346</t>
  </si>
  <si>
    <t>Handley - Hemphill 138 kV Line</t>
  </si>
  <si>
    <t>Hemphill</t>
  </si>
  <si>
    <t>M5214</t>
  </si>
  <si>
    <t>1950, 2164, 2167</t>
  </si>
  <si>
    <t>Establish a 110.4 MVAR Capacitor Bank at Pintail 138 kV Switch</t>
  </si>
  <si>
    <t>R6167</t>
  </si>
  <si>
    <t>Rebuild the Fryers Creek - Temple 138 kV Line</t>
  </si>
  <si>
    <t>Rebuild the Fryers Creek - Temple 138 kV Line on new structures</t>
  </si>
  <si>
    <t>Fryers Creek</t>
  </si>
  <si>
    <t>R6335</t>
  </si>
  <si>
    <t>3415, 3493</t>
  </si>
  <si>
    <t>Rebuild the Bell County - Fryers Creek 138 kV Line</t>
  </si>
  <si>
    <t>Rebuild the Bell County - Fryers Creek 138 kV Line on new structures</t>
  </si>
  <si>
    <t>R6336</t>
  </si>
  <si>
    <t>132, 3493</t>
  </si>
  <si>
    <t>Rebuild the Salado - Bell County 138 kV Line</t>
  </si>
  <si>
    <t>Rebuild the Salado - Bell County 138 kV Line on new structures</t>
  </si>
  <si>
    <t>Salado</t>
  </si>
  <si>
    <t>R6280</t>
  </si>
  <si>
    <t>132, 3640</t>
  </si>
  <si>
    <t>80546E</t>
  </si>
  <si>
    <t>Rebuild the Gabriel to Structure 25/8 Line Section and upgrade terminal equipment to meet or exceed 3200 A.</t>
  </si>
  <si>
    <t>Structure 25/8</t>
  </si>
  <si>
    <t>3664, 3669, 3677, 3688, 7346, 7528, 7532</t>
  </si>
  <si>
    <t>Upgrade the existing T367 Cedar Hill - Swiftex 138-kV transmission line from Cedar Hill to Str 181</t>
  </si>
  <si>
    <t>Upgrade the existing T367 Cedar Hill - Swiftex 138-kV transmission line from Cedar Hill to Str 181 (Elgin Tap)</t>
  </si>
  <si>
    <t>3674, 7326, 7331</t>
  </si>
  <si>
    <t>Perform an overhaul on the 2.2 mile T728 Elgin (structure #17/7) - Elgin Tap 138-kV transmission line.</t>
  </si>
  <si>
    <t>3674, 7326, 7331, 13674</t>
  </si>
  <si>
    <t>Add synchronous condenser at Bakersfield substation.</t>
  </si>
  <si>
    <t>Bakersfield (BAKESW)</t>
  </si>
  <si>
    <t>23RPG027</t>
  </si>
  <si>
    <t>76002, 76101, 76102</t>
  </si>
  <si>
    <t>2023-FW10</t>
  </si>
  <si>
    <t>Cattleman – Bitter Creek/Champion Creek 345 kV Reroute</t>
  </si>
  <si>
    <t>Terminate Morgan Creek – Bitter Creek/Champion Creek Double-Circuit 345 kV Line into Cattleman 345 kV Switch</t>
  </si>
  <si>
    <t>Bitter Creek and Champion Creek</t>
  </si>
  <si>
    <t>1030, 1414, 10053, 11032, 11033, 11034, 71050</t>
  </si>
  <si>
    <t>BBEC Bastrop Village Addition</t>
  </si>
  <si>
    <t>Bastrop Village</t>
  </si>
  <si>
    <t>BBEC</t>
  </si>
  <si>
    <t>7555, 7556, 7561</t>
  </si>
  <si>
    <t>Longstreet</t>
  </si>
  <si>
    <t>Buckholts</t>
  </si>
  <si>
    <t>65, 108, 110, 3749</t>
  </si>
  <si>
    <t>Skyview 345/138 kV Switch</t>
  </si>
  <si>
    <t>Establish Skyview 345/138 kV Switch</t>
  </si>
  <si>
    <t>Skyview</t>
  </si>
  <si>
    <t>M4350</t>
  </si>
  <si>
    <t>1922, 1924, 1927, 2119, 2120, 2123, 2124, 2125, 2127, 2128, 2129, 2130, 2131, 2132, 2134, 2231, 2243, 2244, 11938</t>
  </si>
  <si>
    <t>LCRATSC_Steger_Substation_Addition</t>
  </si>
  <si>
    <t xml:space="preserve">Substation addition to provide Point of Interconnection for Oncor New Sweden substation addition. </t>
  </si>
  <si>
    <t>Steger</t>
  </si>
  <si>
    <t>7336, 7337, 7339</t>
  </si>
  <si>
    <t>Reiter - Tesoro 345 kV Double-Circuit Line</t>
  </si>
  <si>
    <t>Construct new 2.5-mile 345 kV double-circuit line from Tesoro to Reiter</t>
  </si>
  <si>
    <t>Tesoro</t>
  </si>
  <si>
    <t>18540, 18544</t>
  </si>
  <si>
    <t>Haber: Construct New 345 kV Station</t>
  </si>
  <si>
    <t>Interconnect the Iota load to the new Haber 345 kV station on the Cobra to Static 345 kV line</t>
  </si>
  <si>
    <t>Haber</t>
  </si>
  <si>
    <t>8676, 8728, 81003, 81006</t>
  </si>
  <si>
    <t>Haber: Construct New 345 kV Terminal</t>
  </si>
  <si>
    <t>Interconnect the Theta load to the new Haber 345 kV station</t>
  </si>
  <si>
    <t>81003, 81005</t>
  </si>
  <si>
    <t>Tungsten (Carbide): Rebuild 138/69 kV Station</t>
  </si>
  <si>
    <t xml:space="preserve">Rehab the Tungsten (Carbide) 138/69 kV station_x000D_
</t>
  </si>
  <si>
    <t xml:space="preserve">Tungsten_x000D_
</t>
  </si>
  <si>
    <t>21RPG024</t>
  </si>
  <si>
    <t>5598, 8144, 8149, 8152, 8154, 8159, 8161, 8189, 8190, 8536, 8723, 80135, 110331, 110332, 110334, 110335, 110336</t>
  </si>
  <si>
    <t>Interconnect the Crunch load to the new Haber 345 kV station</t>
  </si>
  <si>
    <t>81003, 81004</t>
  </si>
  <si>
    <t>Corichi to Victoria: Rebuild 138 kV Line</t>
  </si>
  <si>
    <t xml:space="preserve">Rebuild the Corichi to Victoria 138 kV line_x000D_
_x000D_
</t>
  </si>
  <si>
    <t>Title, Description, Location, and Contact Update</t>
  </si>
  <si>
    <t>Corichi</t>
  </si>
  <si>
    <t>TP2020888</t>
  </si>
  <si>
    <t>8118, 8172</t>
  </si>
  <si>
    <t>Upgrade Ckt.16C MINING Switchrack to MINING/BENTON ahead of future 138kV Conversions</t>
  </si>
  <si>
    <t>Mining Switchrack</t>
  </si>
  <si>
    <t>BENTON</t>
  </si>
  <si>
    <t>40470, 41062, 41063, 41380, 48171, 48177</t>
  </si>
  <si>
    <t>SAPS to Red Creek: Rebuild 138 kV Line</t>
  </si>
  <si>
    <t xml:space="preserve">Rehab the SAPS to Red Creek 138 kV line_x000D_
</t>
  </si>
  <si>
    <t>SAPS</t>
  </si>
  <si>
    <t>Red Creek</t>
  </si>
  <si>
    <t>TA2020210</t>
  </si>
  <si>
    <t>6442, 6473, 6480, 60008</t>
  </si>
  <si>
    <t>Chalmers: Construct New Distribution Station</t>
  </si>
  <si>
    <t>Construct new distribution station on the Lane City to Magill 138 kV line</t>
  </si>
  <si>
    <t>Chalmers</t>
  </si>
  <si>
    <t>DP23X0014</t>
  </si>
  <si>
    <t>Lance Price_x000D_
deevans@aep.com_x000D_
918-599-2938</t>
  </si>
  <si>
    <t>8111, 8127, 8668, 8750, 89500</t>
  </si>
  <si>
    <t>Pendulo: Build New 345 kV terminal</t>
  </si>
  <si>
    <t>Interconnect Inertia Solar and BESS 2 to the Pendulo 345 kV Station on the Clear Crossing to Smoky Hill line</t>
  </si>
  <si>
    <t>TSP/Company Contact and In-Service Date Update</t>
  </si>
  <si>
    <t>Craig Tabor_x000D_
twang1@aep.com_x000D_
918-599-2635</t>
  </si>
  <si>
    <t>Eola Tap: Rebuild 69 kV Line</t>
  </si>
  <si>
    <t>Rehab Eola Tap 69 kV Line</t>
  </si>
  <si>
    <t>Eola Tap</t>
  </si>
  <si>
    <t>Eola</t>
  </si>
  <si>
    <t>6370, 6371</t>
  </si>
  <si>
    <t>Las Lomas: Construct New Distribution Station</t>
  </si>
  <si>
    <t>Construct new distribution station on the La Grulla to Rio Grande City 138 kV line</t>
  </si>
  <si>
    <t>Las Lomas</t>
  </si>
  <si>
    <t>Eric Locke_x000D_
mlforcum@aep.com_x000D_
918-599-2674</t>
  </si>
  <si>
    <t>DP24X0003</t>
  </si>
  <si>
    <t>8793, 8798, 8806</t>
  </si>
  <si>
    <t>Gonzales: Build 69 kV STATCOM</t>
  </si>
  <si>
    <t>Build new 69 kV STATCOM at the Gonzales 69 kV station</t>
  </si>
  <si>
    <t>TP2022130</t>
  </si>
  <si>
    <t>-25,25</t>
  </si>
  <si>
    <t>Presidio</t>
  </si>
  <si>
    <t>6675, 60203</t>
  </si>
  <si>
    <t>Hamlin to Roby: Rebuild 69 kV line</t>
  </si>
  <si>
    <t>Rehab Hamlin to Roby 69 kV line</t>
  </si>
  <si>
    <t>TSP/Company Contact, In-Service Date, Planning Tier, RPG Number, and RPG Dates Update</t>
  </si>
  <si>
    <t>Hamlin</t>
  </si>
  <si>
    <t>Damian Rabb_x000D_
mlforcum@aep.com_x000D_
918-599-2674</t>
  </si>
  <si>
    <t>23RPG002</t>
  </si>
  <si>
    <t>6185, 6192, 6193, 6194, 6195, 6638</t>
  </si>
  <si>
    <t>Candela: Construct New 345 kV Station</t>
  </si>
  <si>
    <t>Interconnect the Zeta load to the new Candela 345 kV station</t>
  </si>
  <si>
    <t>Candela</t>
  </si>
  <si>
    <t>8317, 8704, 8755</t>
  </si>
  <si>
    <t>Calabaza: Construct New 138 kV Station</t>
  </si>
  <si>
    <t>Interconnect the Omicron load to the new Calabaza 138 kV station on the Gila to Tortuga and Nueces Bay to Saxet 138 kV lines</t>
  </si>
  <si>
    <t>Calabaza</t>
  </si>
  <si>
    <t>AEP TCC/LCRA</t>
  </si>
  <si>
    <t>8168, 8441, 78568, 80260, 80380</t>
  </si>
  <si>
    <t>AEN_Lakeshore_Northland_Ckt_916_Reconductor</t>
  </si>
  <si>
    <t>9128, 9228</t>
  </si>
  <si>
    <t>AEN_Wheless_Mueller_Ckt_1016_Reconductor</t>
  </si>
  <si>
    <t>9291, 9342</t>
  </si>
  <si>
    <t>AEN_345kV_CRASCO_SWYD_Addition</t>
  </si>
  <si>
    <t>Crasco Switchyard will serve Bottom Grass BESS..The new the switchyard will be cut-in to345Kv CKT 3123 Holman - Hillje.</t>
  </si>
  <si>
    <t>9067, 9073, 44200</t>
  </si>
  <si>
    <t>15TPIT0031</t>
  </si>
  <si>
    <t>Chavaneaux_Chavaneaux Tap Rebuild (Brooks to Chavaneaux ckt)</t>
  </si>
  <si>
    <t>Rebuild 138 kV transmission from Chavaneaux to Chavaneaux Tap. This rebuild is for Brooks to Chavaneaux ckt.</t>
  </si>
  <si>
    <t>T-0260</t>
  </si>
  <si>
    <t>Second 138 kV transmission Line from DL-DP CKT1034</t>
  </si>
  <si>
    <t>Second 138 kV transmission Line from Dunlap to Decker CKT1034</t>
  </si>
  <si>
    <t>9045, 9188</t>
  </si>
  <si>
    <t>Calabaza: Construct New 138 kV Terminal</t>
  </si>
  <si>
    <t>Interconnect the Lambda load to the new Calabaza 138 kV station</t>
  </si>
  <si>
    <t>Merida to Harlandale Rebuild</t>
  </si>
  <si>
    <t>CPSE_Merida to Harlandale Rebuild</t>
  </si>
  <si>
    <t>T-0233</t>
  </si>
  <si>
    <t>5190, 5310, 5385, 5395</t>
  </si>
  <si>
    <t>75255C</t>
  </si>
  <si>
    <t>5230, 5260</t>
  </si>
  <si>
    <t>75255B</t>
  </si>
  <si>
    <t>5230, 5231</t>
  </si>
  <si>
    <t>75255D</t>
  </si>
  <si>
    <t>5056, 5231</t>
  </si>
  <si>
    <t>75255E</t>
  </si>
  <si>
    <t>75255A</t>
  </si>
  <si>
    <t>5231, 5901</t>
  </si>
  <si>
    <t>Ozona: Rebuild 69 kV station</t>
  </si>
  <si>
    <t>Replace existing Ozona 69 kV station with a new 69 kV ring bus</t>
  </si>
  <si>
    <t>TSP/Company Contact, In-Service Date, and Estimated Cost Update</t>
  </si>
  <si>
    <t>Ozona</t>
  </si>
  <si>
    <t>1018 - 1196</t>
  </si>
  <si>
    <t>6550, 6560</t>
  </si>
  <si>
    <t>Sunstone: Construct New 138 kV Station</t>
  </si>
  <si>
    <t>Interconnect the Inner Harbor Desalination Plant load to the new Sunstone 138 kV station on the Morris Street to Nueces Bay 138 kV line</t>
  </si>
  <si>
    <t>Sunstone</t>
  </si>
  <si>
    <t>TP2022754</t>
  </si>
  <si>
    <t>8022, 8441, 8733</t>
  </si>
  <si>
    <t>Zoisite: Construct New 345 kV Station</t>
  </si>
  <si>
    <t>Interconnect the HIF load to the new Zoisite 345 kV station on the STP to Zoisite 345 kV line</t>
  </si>
  <si>
    <t>Zoisite</t>
  </si>
  <si>
    <t>TP2023803</t>
  </si>
  <si>
    <t>0,261.8</t>
  </si>
  <si>
    <t>5915, 8754</t>
  </si>
  <si>
    <t>Blessing: Install New 345 kV Cap Bank</t>
  </si>
  <si>
    <t>Install new capacitor bank at the Blessing 345 kV station</t>
  </si>
  <si>
    <t>0,130.9</t>
  </si>
  <si>
    <t>Install 31.3 Mvar capacitor bank at Andice.</t>
  </si>
  <si>
    <t>Install 31.3 Mvar capacitor bank at Andice. Formerly TPIT project number 70365.</t>
  </si>
  <si>
    <t>Vaso: Construct New Station to interconnect Alpha</t>
  </si>
  <si>
    <t>Construct 138 kV station to interconnect Alpha</t>
  </si>
  <si>
    <t>Cantwell</t>
  </si>
  <si>
    <t>New Legend Falls Substation looped into the existing Tally to Texas Research transmission line. This station supports the RPG approved Rio Medina project</t>
  </si>
  <si>
    <t>5259, 5422, 5430</t>
  </si>
  <si>
    <t>Add Rio Medina - Legend Falls Tline</t>
  </si>
  <si>
    <t xml:space="preserve">Add Rio Medina - Legend Falls Tline as part of the Rio Medina RPG Project </t>
  </si>
  <si>
    <t>5259, 5805</t>
  </si>
  <si>
    <t>Alamito Creek to Ft. Davis: Rebuild 69 kV Line</t>
  </si>
  <si>
    <t>Alamito Creek to Ft. Davis: Rebuild 69 kV line</t>
  </si>
  <si>
    <t>Project Title, Project Description, and In-Service Date Update</t>
  </si>
  <si>
    <t>Alamito Creek</t>
  </si>
  <si>
    <t>Ft Davis</t>
  </si>
  <si>
    <t>1070 - 1243</t>
  </si>
  <si>
    <t>6676, 6677, 6678, 6691, 6692</t>
  </si>
  <si>
    <t>AEN_DP_OnionCreek_Ckt_924_Reconductor</t>
  </si>
  <si>
    <t>9187, 9251</t>
  </si>
  <si>
    <t>AEN_New_138kV_Southshore_Substation_Addition</t>
  </si>
  <si>
    <t>9132, 9134, 9179</t>
  </si>
  <si>
    <t>AEN_OnionCreek_StoneyRidge_Ckt_1026_Reconductor</t>
  </si>
  <si>
    <t>9237, 9251</t>
  </si>
  <si>
    <t>66492C</t>
  </si>
  <si>
    <t>Upgrade Jacksboro Amoco - Chico City Services 69 kV Line</t>
  </si>
  <si>
    <t>Chico City Services</t>
  </si>
  <si>
    <t>Wise</t>
  </si>
  <si>
    <t>1554, 1555</t>
  </si>
  <si>
    <t>66206B</t>
  </si>
  <si>
    <t>Upgrade Marak - Minerva 69 kV Line</t>
  </si>
  <si>
    <t>Minerva</t>
  </si>
  <si>
    <t>3643, 3684, 3685, 3689</t>
  </si>
  <si>
    <t>66202B</t>
  </si>
  <si>
    <t>Rebuild the Elkhart - Crockett 69 kV Line</t>
  </si>
  <si>
    <t>Houston</t>
  </si>
  <si>
    <t>3285, 3286, 3289, 3290</t>
  </si>
  <si>
    <t>WETT Pitchfork Synchronous Condenser</t>
  </si>
  <si>
    <t>Cottonwood</t>
  </si>
  <si>
    <t>Pitchfork</t>
  </si>
  <si>
    <t>WETT</t>
  </si>
  <si>
    <t>Chris Ramirez_x000D_
cramirez@wettllc.com</t>
  </si>
  <si>
    <t>23RPG026</t>
  </si>
  <si>
    <t>59904, 59908, 59913, 59914, 59915</t>
  </si>
  <si>
    <t>WETT Binturong Synchronous Condenser</t>
  </si>
  <si>
    <t>Binturong</t>
  </si>
  <si>
    <t>59903, 59919, 59920, 59921</t>
  </si>
  <si>
    <t>Temple Switch</t>
  </si>
  <si>
    <t>Poage</t>
  </si>
  <si>
    <t>126, 130, 133, 3415, 33126</t>
  </si>
  <si>
    <t>WETT Buck Canyon Synchronous Condenser</t>
  </si>
  <si>
    <t>Long Draw</t>
  </si>
  <si>
    <t>Buck Canyon</t>
  </si>
  <si>
    <t>59900, 59916, 59917, 59918</t>
  </si>
  <si>
    <t>Triada: Build New 345 kV Station</t>
  </si>
  <si>
    <t>Interconnect Siete Wind to the new Triada 345 kV station on the Avanzada to Lobo 345 kV line</t>
  </si>
  <si>
    <t>Triada</t>
  </si>
  <si>
    <t>TP2022749</t>
  </si>
  <si>
    <t>8718, 80219, 80235</t>
  </si>
  <si>
    <t>Lon Hill: Construct New 345 kV Terminal</t>
  </si>
  <si>
    <t>Interconnect the Tom Cruise load to the Lon Hill 345 kV station</t>
  </si>
  <si>
    <t>Lon Hill</t>
  </si>
  <si>
    <t>TP2023885</t>
  </si>
  <si>
    <t>Michael Glueck_x000D_
deevans@aep.com_x000D_
918-599-2938</t>
  </si>
  <si>
    <t>8455, 80037</t>
  </si>
  <si>
    <t xml:space="preserve">Haskell to Munday: Rebuild 69 kV Line </t>
  </si>
  <si>
    <t>Rehab Haskell to Munday 69 kV Line</t>
  </si>
  <si>
    <t>Munday</t>
  </si>
  <si>
    <t>Knox</t>
  </si>
  <si>
    <t>22RPG043</t>
  </si>
  <si>
    <t>6107, 6122, 6123, 6124, 6125, 6126, 60021</t>
  </si>
  <si>
    <t>Truscott Humble Tap: Rebuild 69 kV Line</t>
  </si>
  <si>
    <t>Rehab Truscott Humble Tap 69 kV line</t>
  </si>
  <si>
    <t>Moorhouse</t>
  </si>
  <si>
    <t xml:space="preserve">Truscott Humble </t>
  </si>
  <si>
    <t>6080, 6082, 6084, 6085, 60023</t>
  </si>
  <si>
    <t>Eden to Yellowjacket: Rebuild 69 kV Line</t>
  </si>
  <si>
    <t xml:space="preserve">Rehab the Eden to Yellowjacket 69 kV line_x000D_
</t>
  </si>
  <si>
    <t>Contact and Tier Update</t>
  </si>
  <si>
    <t>TA2021119</t>
  </si>
  <si>
    <t>6363, 6372</t>
  </si>
  <si>
    <t>71912B</t>
  </si>
  <si>
    <t>Rebuild the Killeen Park Street Tap - Killeen Taft 138 kV Line</t>
  </si>
  <si>
    <t>Killeen Taft</t>
  </si>
  <si>
    <t>3367, 3619, 3621, 3622, 3623, 3635</t>
  </si>
  <si>
    <t>Bonham - Toco Switch 69 kV Line Rebuild</t>
  </si>
  <si>
    <t>Bonham</t>
  </si>
  <si>
    <t>Toco</t>
  </si>
  <si>
    <t>M3016</t>
  </si>
  <si>
    <t>1703, 1761, 1788, 1789, 1790, 11789</t>
  </si>
  <si>
    <t>Devine Switch breaker addition</t>
  </si>
  <si>
    <t>Adds breakers to Devine Switch to allow closing of normally open Devine Switch to Devine. Creates 3- terminal switching station</t>
  </si>
  <si>
    <t>Devine Switch</t>
  </si>
  <si>
    <t>Belton - Killeen 138 kV Line via Belton Southwest</t>
  </si>
  <si>
    <t>Upgrade Belton - Killeen 138 kV Line via Belton Southwest</t>
  </si>
  <si>
    <t>Belton</t>
  </si>
  <si>
    <t>Killeen</t>
  </si>
  <si>
    <t>R902</t>
  </si>
  <si>
    <t>3423, 3610, 3633, 13610</t>
  </si>
  <si>
    <t>2023-NC36</t>
  </si>
  <si>
    <t>Salado 345/138 kV Autotransformer #1 and #2</t>
  </si>
  <si>
    <t>Install Salado 345/138 kV Autotransformer #1 and #2</t>
  </si>
  <si>
    <t>R6354</t>
  </si>
  <si>
    <t>3640, 3699, 3745, 3746</t>
  </si>
  <si>
    <t>GVEC will perform a voltage conversion on 5.1 miles of 69 Kv line (Olmos to Lavernia TL) to 138 KV transmission line</t>
  </si>
  <si>
    <t>GVEC will perform a voltage conversion on 5.1 miles of 69 KV line (Olmos to Lavernia TL) to 138 KV transmission line</t>
  </si>
  <si>
    <t>Olmos</t>
  </si>
  <si>
    <t xml:space="preserve">LaVernia_x000D_
</t>
  </si>
  <si>
    <t>Tonkawa - Ranger Camp 345 kV Line Rebuild</t>
  </si>
  <si>
    <t>Ranger Camp</t>
  </si>
  <si>
    <t>10049, 11048</t>
  </si>
  <si>
    <t>T340 T-Line Upgrade</t>
  </si>
  <si>
    <t xml:space="preserve">Upgrading the Marion to Sheriff's Posse Transmission Line T340 from 795 ACSR to 959 ACSS conductor. Upgrades to conductor and structures are included. Structures designed for ultimate build-out of double-circuit  bundled 959 ACSS in preparation for additional future capacity._x000D_
</t>
  </si>
  <si>
    <t xml:space="preserve">Marion_x000D_
</t>
  </si>
  <si>
    <t xml:space="preserve">Sheriff's Posse_x000D_
</t>
  </si>
  <si>
    <t>7178, 7460</t>
  </si>
  <si>
    <t>Prong Moss – Rockhound 345 kV Line Rebuild</t>
  </si>
  <si>
    <t>Rockhound</t>
  </si>
  <si>
    <t>10057, 10062</t>
  </si>
  <si>
    <t>Wolf to Monahan to Pecos / Odessa EHV to Reiter138 kV Line Rebuild</t>
  </si>
  <si>
    <t>Wolf/Odessa EHV</t>
  </si>
  <si>
    <t>Pecos/Reiter</t>
  </si>
  <si>
    <t>R8527, R8629</t>
  </si>
  <si>
    <t>1013, 1027, 1107, 11117, 18545</t>
  </si>
  <si>
    <t>Stewart to West Bay Ckts 48A &amp; 59A Upgrades</t>
  </si>
  <si>
    <t>Reconductor Ckts. 48A &amp; 59A Stewart to West Bay as a Hardening upgrade.</t>
  </si>
  <si>
    <t>West Bay</t>
  </si>
  <si>
    <t>43290, 43520, 43521</t>
  </si>
  <si>
    <t>Uvalde to West Batesville: Rebuild 138 kV Line</t>
  </si>
  <si>
    <t xml:space="preserve">Rebuild the Uvalde to West Batesville 138 kV line_x000D_
</t>
  </si>
  <si>
    <t>West Batesville</t>
  </si>
  <si>
    <t>1117 - 1295</t>
  </si>
  <si>
    <t>Zavala</t>
  </si>
  <si>
    <t>8234, 8236</t>
  </si>
  <si>
    <t>Asherton to Piloncillo: Rebuild 138 kV Line</t>
  </si>
  <si>
    <t xml:space="preserve">Rehab Asherton to Piloncillo 138 kV line _x000D_
</t>
  </si>
  <si>
    <t>Piloncillo</t>
  </si>
  <si>
    <t xml:space="preserve">TA2021030_x000D_
</t>
  </si>
  <si>
    <t>William Simmons_x000D_
jlsolis@aep.com_x000D_
361-881-5574</t>
  </si>
  <si>
    <t>8283, 8970, 80481</t>
  </si>
  <si>
    <t>78461A</t>
  </si>
  <si>
    <t>Rebuild/reconductor portions of West Columbia to Damon Ckt.89A as a Hardening upgrade.</t>
  </si>
  <si>
    <t>Damon</t>
  </si>
  <si>
    <t>42370, 43380</t>
  </si>
  <si>
    <t>Lobo: Construct New 345 kV Terminal</t>
  </si>
  <si>
    <t xml:space="preserve">Interconnect Cuchillas Solar to the Lobo 345 kV station_x000D_
</t>
  </si>
  <si>
    <t xml:space="preserve">TP2023320_x000D_
</t>
  </si>
  <si>
    <t>AddKiowaToQuinlanLine</t>
  </si>
  <si>
    <t>Add 138kV line from Kiowa to Quinlan</t>
  </si>
  <si>
    <t>Kiowa</t>
  </si>
  <si>
    <t>Quinlan</t>
  </si>
  <si>
    <t>Scott Donhamsdonham@rayburnelectric.com_x000D_
469-402-2024</t>
  </si>
  <si>
    <t>Hunt</t>
  </si>
  <si>
    <t>6796, 6884</t>
  </si>
  <si>
    <t>Holly to Southside: Upgrade 138 kV Line</t>
  </si>
  <si>
    <t>Upgrade the Holly to Southside 138 kV line</t>
  </si>
  <si>
    <t>Southside</t>
  </si>
  <si>
    <t>994 - 1172</t>
  </si>
  <si>
    <t>3747 TP-2019-065</t>
  </si>
  <si>
    <t>8483, 8486</t>
  </si>
  <si>
    <t>Arcadia to Southside: Upgrade 138 kV Line</t>
  </si>
  <si>
    <t>Upgrade the Arcadia to Southside 138 kV line</t>
  </si>
  <si>
    <t>Arcadia</t>
  </si>
  <si>
    <t>8483, 8486, 8496, 8609, 8617, 8618</t>
  </si>
  <si>
    <t>Bessel to King Ranch: 138 kV Line Rebuild</t>
  </si>
  <si>
    <t xml:space="preserve">Rehab the Bessel to King Ranch 138 kV line_x000D_
_x000D_
</t>
  </si>
  <si>
    <t xml:space="preserve">Bessel_x000D_
</t>
  </si>
  <si>
    <t xml:space="preserve">Stratton_x000D_
</t>
  </si>
  <si>
    <t>TA2020081</t>
  </si>
  <si>
    <t>23RPG001</t>
  </si>
  <si>
    <t>8060, 8498, 8512, 8514, 8665, 80228</t>
  </si>
  <si>
    <t>Escondido to Ganso: Rebuild 138 kV line</t>
  </si>
  <si>
    <t>Rebuild 138 kV line from Escondido to Ganso</t>
  </si>
  <si>
    <t>Escondido</t>
  </si>
  <si>
    <t>Ganso</t>
  </si>
  <si>
    <t xml:space="preserve">1105 - 1283_x000D_
</t>
  </si>
  <si>
    <t>8260, 8267</t>
  </si>
  <si>
    <t>Ganso to Hamilton Road: Rebuild 138 kV line</t>
  </si>
  <si>
    <t>Rebuild 138 kV line from Ganso to Hamilton Road</t>
  </si>
  <si>
    <t>22RPG044</t>
  </si>
  <si>
    <t>8255, 8267, 8692</t>
  </si>
  <si>
    <t>Joule: Construct New 345 kV Station</t>
  </si>
  <si>
    <t>Interconnect Zeissel Solar and Storage to the new Joule 345 kV station on the Clear Crossing to Coulomb 345 kV line</t>
  </si>
  <si>
    <t>Joule</t>
  </si>
  <si>
    <t>TP2024020</t>
  </si>
  <si>
    <t>60094, 60702, 60722</t>
  </si>
  <si>
    <t>Paladio: Construct New 345 kV Station</t>
  </si>
  <si>
    <t>Interconnect Argenta Solar and Storage to the new Paladio 345 kV station on the Goddard to Tango 345 kV line</t>
  </si>
  <si>
    <t>Paladio</t>
  </si>
  <si>
    <t>TP2024012</t>
  </si>
  <si>
    <t>8012, 8606, 8689</t>
  </si>
  <si>
    <t>DWU Southside</t>
  </si>
  <si>
    <t>McCree</t>
  </si>
  <si>
    <t>230, 832</t>
  </si>
  <si>
    <t>2023-NC24</t>
  </si>
  <si>
    <t>RTP projects included the addition of 18.4 MVAR capacitor at Whitesboro SW</t>
  </si>
  <si>
    <t>Whitesboro SW</t>
  </si>
  <si>
    <t>0,18.4</t>
  </si>
  <si>
    <t>2023-N14</t>
  </si>
  <si>
    <t>CONCORD</t>
  </si>
  <si>
    <t>WILDCAT TAP</t>
  </si>
  <si>
    <t>Johnson</t>
  </si>
  <si>
    <t>388, 394</t>
  </si>
  <si>
    <t>2023-NC25</t>
  </si>
  <si>
    <t>Friess Ranch to Sonora: Rebuild 69 kV line</t>
  </si>
  <si>
    <t>AEP TNC/AEP TCC</t>
  </si>
  <si>
    <t>6513, 6570, 8238, 8239, 60210, 60438</t>
  </si>
  <si>
    <t>Loop in Cagnon to Howard into Omicron</t>
  </si>
  <si>
    <t>T-0394</t>
  </si>
  <si>
    <t>5054, 5230, 5326</t>
  </si>
  <si>
    <t>Rebuild Omicron to Rafter</t>
  </si>
  <si>
    <t>5326, 5355</t>
  </si>
  <si>
    <t>City of Robstown Capacitor</t>
  </si>
  <si>
    <t>Add a new cap bank at City of Robstown sub with 2 9.6 MVAR steps</t>
  </si>
  <si>
    <t>City of Robstown</t>
  </si>
  <si>
    <t>Establish the Watercrest 138 kV Switch</t>
  </si>
  <si>
    <t>Watercrest</t>
  </si>
  <si>
    <t>R6353</t>
  </si>
  <si>
    <t>3626, 3627, 3744, 13628</t>
  </si>
  <si>
    <t>2023-NC57</t>
  </si>
  <si>
    <t>Cattleman - Range Rider 138 kV Double-Circuit Line</t>
  </si>
  <si>
    <t>Construct a new 138 kV double-circuit line from Cattleman to Range Rider Switch</t>
  </si>
  <si>
    <t>Range Rider</t>
  </si>
  <si>
    <t>1032, 10054</t>
  </si>
  <si>
    <t>CPSE_Cagnon to Shepherd Rebuild (Phase B)</t>
  </si>
  <si>
    <t>T-0281</t>
  </si>
  <si>
    <t>5054, 5230, 5378, 5465</t>
  </si>
  <si>
    <t>AEN_JustinLane_KoenigLane_Ckt__conversion_to_138kV</t>
  </si>
  <si>
    <t>Justin Lane Koenig Lane convert to 138kV</t>
  </si>
  <si>
    <t>9225, 9227</t>
  </si>
  <si>
    <t xml:space="preserve">Rebuild / Reconductor Greens Prairie to South Switch 138kV Line  </t>
  </si>
  <si>
    <t>Bryn South Switch</t>
  </si>
  <si>
    <t>32007, 32878, 32880, 32893</t>
  </si>
  <si>
    <t>AEN_REPLACE_LYTTON__345kV_LYAT1_and_LYAT2_AUTOS_WITH__New_672_MVAs</t>
  </si>
  <si>
    <t xml:space="preserve">Replace the two existing 345kV Lytton Autos with two new 672 MVA/345kV autos </t>
  </si>
  <si>
    <t>Lytton 9074</t>
  </si>
  <si>
    <t>Lytton 9075</t>
  </si>
  <si>
    <t>9074, 9075, 9078, 9081</t>
  </si>
  <si>
    <t>Chalybe: Construct New 345 kV Station</t>
  </si>
  <si>
    <t>Interconnect the Delta load to the new Chalybe 345 kV station on the Chalybe to Kingfisher and Chalybe to Palmito 345 kV lines</t>
  </si>
  <si>
    <t>Chalybe</t>
  </si>
  <si>
    <t>8735, 79500, 79501, 88337</t>
  </si>
  <si>
    <t>AEN_Barton_Vega_Ckt_928_Reconductor</t>
  </si>
  <si>
    <t>9158, 9285</t>
  </si>
  <si>
    <t>Rockhound - Midland East 345 kV Line Rebuild</t>
  </si>
  <si>
    <t>1021, 10062</t>
  </si>
  <si>
    <t>66492D</t>
  </si>
  <si>
    <t>Upgrade Chico West - Chico City Services 69 kV Line</t>
  </si>
  <si>
    <t>Chico West</t>
  </si>
  <si>
    <t>1553, 1554</t>
  </si>
  <si>
    <t>MIRAGE - 138kV Substation Removal</t>
  </si>
  <si>
    <t xml:space="preserve">Remove 138kV MIRAGE customer-owned substation from CEHE service._x000D_
</t>
  </si>
  <si>
    <t>MIRAGE</t>
  </si>
  <si>
    <t>MCCABE/BIMONT</t>
  </si>
  <si>
    <t>40200, 40209, 42351, 42360</t>
  </si>
  <si>
    <t>Brookhollow to Cangrejo: Rebuild 69 kV Line</t>
  </si>
  <si>
    <t>Rebuild 69 kV line from Brookhollow to Cangrejo</t>
  </si>
  <si>
    <t>Project Title, Project Description, In-Service Date, Dollars, and Service Level kV Update</t>
  </si>
  <si>
    <t>Brookhollow</t>
  </si>
  <si>
    <t>8133, 8135, 8720, 8723, 8756, 88133</t>
  </si>
  <si>
    <t>Cangrejo to Carbide: Rebuild 138 kV Line</t>
  </si>
  <si>
    <t>Rebuild 138 kV Line from Cangrejo to Carbide</t>
  </si>
  <si>
    <t>Carbide</t>
  </si>
  <si>
    <t>8140, 8155, 8190, 8723</t>
  </si>
  <si>
    <t>Campwood to Rocksprings: Rebuild 69 kV Line</t>
  </si>
  <si>
    <t>Rebuild the Campwood to Rocksprings 69 kV line</t>
  </si>
  <si>
    <t>Title, Description, Location, Contact, In-Service Date, Cost, Miles, and RPG Dates Update</t>
  </si>
  <si>
    <t>Campwood</t>
  </si>
  <si>
    <t xml:space="preserve">1102 - 1280_x000D_
</t>
  </si>
  <si>
    <t>24RPG009</t>
  </si>
  <si>
    <t>8365, 8633</t>
  </si>
  <si>
    <t>Rebuild 69 kV line from Campwood to Rocksprings</t>
  </si>
  <si>
    <t xml:space="preserve">New Barksdale to Rocksprings: Rebuild 69 kV line_x000D_
</t>
  </si>
  <si>
    <t>New Barksdale</t>
  </si>
  <si>
    <t>8238, 8365</t>
  </si>
  <si>
    <t>Bison to Ozona: Rebuild 69 kV Line</t>
  </si>
  <si>
    <t>Rehab 69 kV line from Bison to Ozona</t>
  </si>
  <si>
    <t>Project Title and In-Service Date Update</t>
  </si>
  <si>
    <t>Bison</t>
  </si>
  <si>
    <t>1095 - 1273</t>
  </si>
  <si>
    <t>Reagan</t>
  </si>
  <si>
    <t>6549, 6560, 60395</t>
  </si>
  <si>
    <t>Victoria to Port Lavaca: Retire 69 kV Line</t>
  </si>
  <si>
    <t xml:space="preserve">Retire 69 kV Line on Victoria to Port Lavaca_x000D_
</t>
  </si>
  <si>
    <t>1054 - 1227</t>
  </si>
  <si>
    <t>8135, 8136, 8169</t>
  </si>
  <si>
    <t>Rebuild Spruce to Pawnee into a double circuit</t>
  </si>
  <si>
    <t>5400, 5725</t>
  </si>
  <si>
    <t>Rebuild Calallen to Robstown</t>
  </si>
  <si>
    <t>Rebuild 4-0 ACSR 69 kV to higher rated and 138 kV capable line, as originally recommended in 2013 RTP.</t>
  </si>
  <si>
    <t>Robstown</t>
  </si>
  <si>
    <t>5626, 5634</t>
  </si>
  <si>
    <t>2014-S2</t>
  </si>
  <si>
    <t>Cattleman – Longshore 345 kV Double-Circuit Line Rebuild</t>
  </si>
  <si>
    <t>Rebuild the existing 345 kV Double Circuit Line</t>
  </si>
  <si>
    <t>Longshore</t>
  </si>
  <si>
    <t>R3027</t>
  </si>
  <si>
    <t>1058, 10053, 18548</t>
  </si>
  <si>
    <t>Consavvy – Odessa EHV 345 kV Double Circuit Line Rebuild</t>
  </si>
  <si>
    <t xml:space="preserve">Rebuild the existing 345 kV Double-Circuit Line_x000D_
</t>
  </si>
  <si>
    <t>Consavvy</t>
  </si>
  <si>
    <t>1125, 11016, 11028, 11387, 18540, 18548</t>
  </si>
  <si>
    <t>Rebuild the Hillsboro - Elm Mott 69 kV Line</t>
  </si>
  <si>
    <t>Hillsboro</t>
  </si>
  <si>
    <t>Elm Mott</t>
  </si>
  <si>
    <t>R6221</t>
  </si>
  <si>
    <t>3408, 3523, 3524, 3525, 3526, 3527, 3528, 3529, 13525</t>
  </si>
  <si>
    <t>Midland East – Midland County NW 345 kV Line Rebuild</t>
  </si>
  <si>
    <t xml:space="preserve">Midland East_x000D_
</t>
  </si>
  <si>
    <t>Midland County Northwest</t>
  </si>
  <si>
    <t>R8729</t>
  </si>
  <si>
    <t>1021, 1185</t>
  </si>
  <si>
    <t>Pepper Creek - Temple Elm Creek 138 kV Double-Circuit Line</t>
  </si>
  <si>
    <t>Reconductor the Pepper Creek - Temple Elm Creek 138 kV Double-Circuit Line</t>
  </si>
  <si>
    <t>Pepper Creek</t>
  </si>
  <si>
    <t>R6198</t>
  </si>
  <si>
    <t>3484, 3608, 13608, 13662</t>
  </si>
  <si>
    <t>2023-NC51</t>
  </si>
  <si>
    <t>Belton - Killeen 138 kV Line via Nolanville</t>
  </si>
  <si>
    <t>Reconductor the Belton - Killeen 138 kV Line via Nolanville</t>
  </si>
  <si>
    <t>R6347</t>
  </si>
  <si>
    <t>3366, 3423, 3429, 3444, 3610, 3616, 3617, 3618, 3619, 13426, 13427</t>
  </si>
  <si>
    <t>2023-NC22, 2023-NC36, 2023-NC50</t>
  </si>
  <si>
    <t>Watercrest - Killeen 138 kV Line</t>
  </si>
  <si>
    <t>Upgrade the Watercrest - Killeen 138 kV Line</t>
  </si>
  <si>
    <t>R6355</t>
  </si>
  <si>
    <t>3423, 3428, 13628</t>
  </si>
  <si>
    <t>Belton - Temple 138 kV Line</t>
  </si>
  <si>
    <t>Rebuild the Belton - Temple 138 kV Line</t>
  </si>
  <si>
    <t>R6199</t>
  </si>
  <si>
    <t>3415, 3602, 3610, 3611, 3612</t>
  </si>
  <si>
    <t>2023-NC5, 2023-NC17</t>
  </si>
  <si>
    <t>Establish a new Oncor-owned Bell County 138 kV Switch</t>
  </si>
  <si>
    <t>R6363</t>
  </si>
  <si>
    <t>132, 3493, 3598, 3640</t>
  </si>
  <si>
    <t>Bell County - Poage - Seaton 69 kV Line Conversion to 138 kV</t>
  </si>
  <si>
    <t>Seaton</t>
  </si>
  <si>
    <t>R6367</t>
  </si>
  <si>
    <t>126, 130, 131, 133, 3598, 3636, 3735, 33126</t>
  </si>
  <si>
    <t>Longshore – Consavvy 345 kV Double-Circuit Line Rebuild</t>
  </si>
  <si>
    <t>Rebuild existing 345 kV Double-Circuit Line</t>
  </si>
  <si>
    <t>1058, 11387, 18548</t>
  </si>
  <si>
    <t>Carver to Poblano: Convert 69 kV Line to 138 kV</t>
  </si>
  <si>
    <t>Convert the Sonora to Uvalde 69 kV line to 138 kV and reterminate at Carver and Poblano</t>
  </si>
  <si>
    <t>Carver</t>
  </si>
  <si>
    <t>TP2024058</t>
  </si>
  <si>
    <t>6513, 6570, 8009, 8230, 8231, 8238, 8365, 8633, 60039, 60119, 60120, 60121, 60210, 60412, 80073, 80074, 80075, 80081</t>
  </si>
  <si>
    <t>Asherton to West Batesville: Rebuild 138 kV Line</t>
  </si>
  <si>
    <t xml:space="preserve">Rehab Asherton to West Batesville 138 kV line_x000D_
</t>
  </si>
  <si>
    <t xml:space="preserve">Asherton_x000D_
</t>
  </si>
  <si>
    <t>8236, 8283, 8285</t>
  </si>
  <si>
    <t>LCRATSC will convert (T269) Camp Wood – Leakey 69-kV to a 138 KV TL.</t>
  </si>
  <si>
    <t>LCRATSC will perform a voltage conversion on Camp Wood – Leakey (T269) 69-kV transmission line. This project will increase the reliability of transmission facilities by converting the substation equipment at Camp Wood and Leakey substation to operate at 138-kV.</t>
  </si>
  <si>
    <t>Bandera 7438</t>
  </si>
  <si>
    <t>Leakey 7426</t>
  </si>
  <si>
    <t>Real</t>
  </si>
  <si>
    <t>7426, 7428, 7438, 7439, 7440, 8633, 80074</t>
  </si>
  <si>
    <t>2023-W14</t>
  </si>
  <si>
    <t>Pointer to Rule: Rebuild 69 kV Line</t>
  </si>
  <si>
    <t>Rehab the Pointer to Rule 69 kV Line</t>
  </si>
  <si>
    <t>In-Service Date and Service Level kV Update</t>
  </si>
  <si>
    <t>Pointer</t>
  </si>
  <si>
    <t>Rule</t>
  </si>
  <si>
    <t>1122 - 1300</t>
  </si>
  <si>
    <t>763, 6014, 6115, 6120, 60346</t>
  </si>
  <si>
    <t>Barnhart to Cassava: Rebuild 69 kV line</t>
  </si>
  <si>
    <t>Rebuild the Barnhart to Cassava 69 kV line</t>
  </si>
  <si>
    <t>Barnhart</t>
  </si>
  <si>
    <t>Cassava</t>
  </si>
  <si>
    <t>942 - 1120</t>
  </si>
  <si>
    <t>Irion</t>
  </si>
  <si>
    <t>6530, 6532, 6537, 60359</t>
  </si>
  <si>
    <t>CPSE_Rafter 138kV Cap Bank</t>
  </si>
  <si>
    <t>West Childress: Station Rehab</t>
  </si>
  <si>
    <t xml:space="preserve">Rehab the West Childress station_x000D_
</t>
  </si>
  <si>
    <t>West Childress</t>
  </si>
  <si>
    <t>TA2020223</t>
  </si>
  <si>
    <t>6030, 6135</t>
  </si>
  <si>
    <t>Install new Cedar Port Mobile (CDM) 138kV Distribution Substation</t>
  </si>
  <si>
    <t xml:space="preserve">Install new Cedar Port Mobile (CDM) 138kV Distribution Substation.  Loop from existing Ckt.03B to create new Ckt.03B Trinity Bay to Cedar Port Mobile to KENNY tap. </t>
  </si>
  <si>
    <t>Cedar Port Mobile</t>
  </si>
  <si>
    <t>Trinity</t>
  </si>
  <si>
    <t>40921, 41610, 48360</t>
  </si>
  <si>
    <t>Add 2nd transformer at Retta Substation</t>
  </si>
  <si>
    <t>Retta</t>
  </si>
  <si>
    <t>SANDY SWITCH</t>
  </si>
  <si>
    <t>CRUTCHFIELD</t>
  </si>
  <si>
    <t>5, 8</t>
  </si>
  <si>
    <t>IOLA</t>
  </si>
  <si>
    <t>4, 8</t>
  </si>
  <si>
    <t>La Palma to Stewart Road: Convert to 138 kV</t>
  </si>
  <si>
    <t>Convert the La Palma to Stewart Road 69 kV line to 138 kV</t>
  </si>
  <si>
    <t>TA2020071</t>
  </si>
  <si>
    <t>23RPG005</t>
  </si>
  <si>
    <t>5778, 8040, 8310, 8314, 8701, 8703, 8748, 8751, 8949, 8951, 80104, 80229</t>
  </si>
  <si>
    <t>Alamito Creek to Paisano to Alpine: Rebuild 69 kV line</t>
  </si>
  <si>
    <t>Rehab Alamito Creek to Paisano to Alpine 69 kV line</t>
  </si>
  <si>
    <t>Alpine</t>
  </si>
  <si>
    <t>1045 - 1218</t>
  </si>
  <si>
    <t>Brooks Dow_x000D_
twang1@aep.com_x000D_
918-599-2635</t>
  </si>
  <si>
    <t>20RPG017</t>
  </si>
  <si>
    <t>6666, 6667, 6672</t>
  </si>
  <si>
    <t>12TPIT0004</t>
  </si>
  <si>
    <t>Sulpher Springs - New 138kV Substation</t>
  </si>
  <si>
    <t>Loop new 138kV substation into the existing 138kV OW Sommers to Kirby line</t>
  </si>
  <si>
    <t>Sulpher Springs</t>
  </si>
  <si>
    <t>OW Sommers-Kirby</t>
  </si>
  <si>
    <t>S-0385</t>
  </si>
  <si>
    <t>5250, 5395, 5416</t>
  </si>
  <si>
    <t>Twinwood Mobile (TWM) 138kV Distribution Substation</t>
  </si>
  <si>
    <t xml:space="preserve">Install new Twinwood Mobile (TWM) 138kV Distribution Substation.  Loop from existing Ckt.25E to create new Ckt.25E Foster to Twinwood Mobile to Peters </t>
  </si>
  <si>
    <t>Twinwood</t>
  </si>
  <si>
    <t>Foster</t>
  </si>
  <si>
    <t>44256, 44861, 46220</t>
  </si>
  <si>
    <t>Reconductor Foxtail-PIGCreek-1926ACSS-138KV</t>
  </si>
  <si>
    <t>Foxtail</t>
  </si>
  <si>
    <t>PIG Creek</t>
  </si>
  <si>
    <t>38294, 60393</t>
  </si>
  <si>
    <t>El Campo to Corichi: Rebuild 138 kV Line</t>
  </si>
  <si>
    <t xml:space="preserve">Rehab the El Campo to Corichi 138 kV line_x000D_
</t>
  </si>
  <si>
    <t>Title, Description, Location, Contact, and In-Service Date Update</t>
  </si>
  <si>
    <t>TA2018020</t>
  </si>
  <si>
    <t>8099, 8102</t>
  </si>
  <si>
    <t>Alice to Kingsville 138 kV Line Rebuild</t>
  </si>
  <si>
    <t xml:space="preserve">Rehab the Alice to Kingsville 138 kV line_x000D_
</t>
  </si>
  <si>
    <t xml:space="preserve">Alice_x000D_
</t>
  </si>
  <si>
    <t xml:space="preserve">Kingsville_x000D_
</t>
  </si>
  <si>
    <t>TA2021079</t>
  </si>
  <si>
    <t>8503, 8518</t>
  </si>
  <si>
    <t>Rebuild Hidden Lakes-PH Robinson with bundled 795 ACSS</t>
  </si>
  <si>
    <t>TNMP Hidden Lakes (bus # 38900)</t>
  </si>
  <si>
    <t>CenterPoint PH Robinson (bus # 42015)</t>
  </si>
  <si>
    <t>38900, 42015</t>
  </si>
  <si>
    <t>Rebuild West Columbia Local-Angleton with 795 ACSS</t>
  </si>
  <si>
    <t>39530, 39560</t>
  </si>
  <si>
    <t>Rebuild Caddo-Apache with bundled 795 ACSS</t>
  </si>
  <si>
    <t>38710, 38720</t>
  </si>
  <si>
    <t>Rebuild Apache-Amoco with bundled 795 ACSS</t>
  </si>
  <si>
    <t>38620, 38720</t>
  </si>
  <si>
    <t>Rebuild Hidden Lakes-League City with 795 ACSS</t>
  </si>
  <si>
    <t>Rebuild Tejas-Commanche (Bundled 795 ACSS)</t>
  </si>
  <si>
    <t xml:space="preserve">Rebuild Tejas - Commanche 138 kV line with Bundled 795 ACSS conductor. </t>
  </si>
  <si>
    <t>Tejas 138 kV Substation (Bus # 38530)</t>
  </si>
  <si>
    <t>Commanche 138 kV Substation (Bus # 38560)</t>
  </si>
  <si>
    <t>STE07318</t>
  </si>
  <si>
    <t>38530, 38560</t>
  </si>
  <si>
    <t>Rebuild Magnolia to Seminole 138kV line.</t>
  </si>
  <si>
    <t>Replacement for recently committed PMCR # 4010.</t>
  </si>
  <si>
    <t>Magnolia Sub</t>
  </si>
  <si>
    <t>Seminole Sub</t>
  </si>
  <si>
    <t>38950, 38990</t>
  </si>
  <si>
    <t>Rebuild Rio Hondo to East Rio Hondo</t>
  </si>
  <si>
    <t>Rebuild the 138 kV line from Rio Hondo to East Rio Hondo.</t>
  </si>
  <si>
    <t>East Rio Hondo</t>
  </si>
  <si>
    <t>5764, 8319</t>
  </si>
  <si>
    <t>Rebuild Spruce to Eastside Double Circuit</t>
  </si>
  <si>
    <t>T-0398</t>
  </si>
  <si>
    <t>5295, 5400</t>
  </si>
  <si>
    <t>New Eastside Switching Station</t>
  </si>
  <si>
    <t>5035, 5110, 5250, 5294, 5295, 5371, 5400, 5416, 5485</t>
  </si>
  <si>
    <t>AEN_PilotKnob_CarsonCreek_Ckt_944_RECONDUCTOR</t>
  </si>
  <si>
    <t>9175, 9259</t>
  </si>
  <si>
    <t>AEN_Northland_KoenigLane_Ckt__conversion_to_138kV</t>
  </si>
  <si>
    <t>Northland to Koenig Lane convert_to_138kV</t>
  </si>
  <si>
    <t>9129, 9227</t>
  </si>
  <si>
    <t>AEN_REPLACE_DUNLAP_345kV_DLAT1_and_DLAT2_AUTOS_WITH__New_672_MVAs</t>
  </si>
  <si>
    <t>Replace Autos with new 672 MVA</t>
  </si>
  <si>
    <t>9044, 9045, 90001, 90007</t>
  </si>
  <si>
    <t>AEN_REPLACE_AUSTROP_345kV_AUAT1_and_AUAT2_AUTOS_WITH__New_672_MVAs_PMCR</t>
  </si>
  <si>
    <t>Autos to be upgraded to 672 MVAs</t>
  </si>
  <si>
    <t>7040, 9328, 9329, 9330</t>
  </si>
  <si>
    <t>AEN_Fiesta_Mueller_new2_138kV_CKT</t>
  </si>
  <si>
    <t>9004, 9077, 9080, 9128, 9129, 9130, 9213, 9225, 9227, 9243, 9244, 9269, 9342, 90004</t>
  </si>
  <si>
    <t>Add 2nd load at Muenster</t>
  </si>
  <si>
    <t>Muenster</t>
  </si>
  <si>
    <t>Wimberley Loop to New Substation</t>
  </si>
  <si>
    <t>Adds new 138 kV branch (219 MVA) from Wimberley to a new three terminal ring bus substation between Dripping Springs and Rutherford.</t>
  </si>
  <si>
    <t>Wimberley</t>
  </si>
  <si>
    <t>Cebolla Creek</t>
  </si>
  <si>
    <t>22RPG026</t>
  </si>
  <si>
    <t>70496, 70509, 70511, 70512</t>
  </si>
  <si>
    <t>14TPIT0098</t>
  </si>
  <si>
    <t>Cost Substation Addition</t>
  </si>
  <si>
    <t>Upgrade the existing 69-kV substation</t>
  </si>
  <si>
    <t>Cost</t>
  </si>
  <si>
    <t>Van Vleck substation loop</t>
  </si>
  <si>
    <t>Replaces single circuit radial line connected to a pole mounted switch with a double circuit  transmission loop to the Van Vleck substation and upgrades the 4/0 ACSR to 795 ACSR on 138 kV capable poles.</t>
  </si>
  <si>
    <t>Van Vleck Substation</t>
  </si>
  <si>
    <t>Van Vleck Switch</t>
  </si>
  <si>
    <t>5556, 5557, 5558, 5560</t>
  </si>
  <si>
    <t>Rebuild Pawnee to Tango into a double circuit</t>
  </si>
  <si>
    <t>5725, 8689</t>
  </si>
  <si>
    <t>Mason Phillips Tap to Mason Phillips: Rebuild 69 kV Line</t>
  </si>
  <si>
    <t>Rehab the Mason Phillips Tap to Mason Phillips 69 kV Line</t>
  </si>
  <si>
    <t>Seaquist</t>
  </si>
  <si>
    <t>Mason Phillips</t>
  </si>
  <si>
    <t>1127 - 1305</t>
  </si>
  <si>
    <t>6395, 6407, 60458</t>
  </si>
  <si>
    <t>Reconductor TI-Lakepointe with 959 ACSS/TW</t>
  </si>
  <si>
    <t>Project ISD anticipated in 2025.</t>
  </si>
  <si>
    <t>Lakepoint (bus # 37010)</t>
  </si>
  <si>
    <t>TI (bus # 37080)</t>
  </si>
  <si>
    <t>37010, 37080</t>
  </si>
  <si>
    <t>East Munday to Lake Pauline: Rebuild 138 kV Line</t>
  </si>
  <si>
    <t>Rehab East Munday to Lake Pauline 138 kV line</t>
  </si>
  <si>
    <t>East Munday</t>
  </si>
  <si>
    <t>Lake Pauline</t>
  </si>
  <si>
    <t>1129 - 1307</t>
  </si>
  <si>
    <t>20RPG018</t>
  </si>
  <si>
    <t>6037, 6050, 6110</t>
  </si>
  <si>
    <t>Shamburger North 345/138 kV Sw. Sta.</t>
  </si>
  <si>
    <t>Establish Shamburger North 345/138 kV Sw. Sta.</t>
  </si>
  <si>
    <t>Shamburger North</t>
  </si>
  <si>
    <t>R6083</t>
  </si>
  <si>
    <t>Smith</t>
  </si>
  <si>
    <t>2485, 3103, 3201, 3206, 3217, 3223, 3226</t>
  </si>
  <si>
    <t>Shamburger North - Shamburger 138 kV Line</t>
  </si>
  <si>
    <t>Upgrade Shamburger North - Shamburger 138 kV Line</t>
  </si>
  <si>
    <t>Shamburger</t>
  </si>
  <si>
    <t>R6084</t>
  </si>
  <si>
    <t>3104, 3206, 3226</t>
  </si>
  <si>
    <t>17TPIT0031</t>
  </si>
  <si>
    <t>Elkton 345/138 kV autotransformer</t>
  </si>
  <si>
    <t xml:space="preserve">Replace existing autotransformer </t>
  </si>
  <si>
    <t>Elkton</t>
  </si>
  <si>
    <t>R6032-E</t>
  </si>
  <si>
    <t>3105, 3106, 29150</t>
  </si>
  <si>
    <t>Sherry Sw. - Webb/Kennedale 345 kV DCKT Line</t>
  </si>
  <si>
    <t>Upgrade the existing 345 kV Line</t>
  </si>
  <si>
    <t>Sherry</t>
  </si>
  <si>
    <t>Webb/Kennedale</t>
  </si>
  <si>
    <t>M4252</t>
  </si>
  <si>
    <t>1911, 1918, 1929, 1930, 1932, 1934</t>
  </si>
  <si>
    <t>Shamburger North - Shamburger 345 kV Line</t>
  </si>
  <si>
    <t>Upgrade existing 345 kV Line</t>
  </si>
  <si>
    <t>R6085</t>
  </si>
  <si>
    <t>3103, 3223</t>
  </si>
  <si>
    <t>Carver to Maxwell: Rebuild 138 kV line</t>
  </si>
  <si>
    <t>Rehab Carver to Maxwell 138 kV Line</t>
  </si>
  <si>
    <t>1079 - 1252</t>
  </si>
  <si>
    <t>AEP TCC/AEP TNC</t>
  </si>
  <si>
    <t>22RPG042</t>
  </si>
  <si>
    <t>8259, 8261, 8991, 8998, 60412, 60440</t>
  </si>
  <si>
    <t>19TPIT0000</t>
  </si>
  <si>
    <t>Weser Substation</t>
  </si>
  <si>
    <t>Replace 5.6 MVA with 69-13.09 kV, 20 MVA transformer</t>
  </si>
  <si>
    <t>Weser</t>
  </si>
  <si>
    <t>SA College Hills: Rebuild 69 kV Station</t>
  </si>
  <si>
    <t>Rehab the SA College Hills 69 kV station</t>
  </si>
  <si>
    <t>SA College Hills</t>
  </si>
  <si>
    <t>6468, 6470</t>
  </si>
  <si>
    <t xml:space="preserve">Bellville South -  Prairie View Transmission Line Upgrade </t>
  </si>
  <si>
    <t xml:space="preserve">the proposed project converts the existing 69kV transmission line T283 from Bellville South- Quanex Sw - Sunnyside - Prarie View substation to 138kV. The proposed project improves the reliabiltiy of transmission facilities on the 26.1 mile transmission line and increases the line capacity for long term system growth. </t>
  </si>
  <si>
    <t>Bellville South</t>
  </si>
  <si>
    <t>Prairie View</t>
  </si>
  <si>
    <t>Project transitioned to STEC from LCRA . Previous Mod Project #47428</t>
  </si>
  <si>
    <t>7269, 57660, 57664, 57666</t>
  </si>
  <si>
    <t>Bevo to AEP Carrizo Springs 69 kV line</t>
  </si>
  <si>
    <t>Add 2 mile line by double circuiting two existing circuits, as recommended in 2013 RTP.</t>
  </si>
  <si>
    <t>Bevo</t>
  </si>
  <si>
    <t>Carrizo Springs</t>
  </si>
  <si>
    <t>5871, 8244</t>
  </si>
  <si>
    <t>This new line was part of Karnes and Medina Electric Cooperatives Project that was approved in 2012. This also helped voltage on AEP transmission under contingencies. While much of the projected load is now on the system, not all of the projected load materialized. Studies with newer load projections have not shown the need for this line. STEC recommends evaluating this project as an option when studies show the need for a project in this area of the transmission system.</t>
  </si>
  <si>
    <t>2013-R104</t>
  </si>
  <si>
    <t>5430Q</t>
  </si>
  <si>
    <t>Retire the existing 69kV RD Wells substation together with the autotransformers</t>
  </si>
  <si>
    <t>930, 932</t>
  </si>
  <si>
    <t>5430P</t>
  </si>
  <si>
    <t>Transfer the 69kV Hickory - RD Wells to the 138kV Hickory and RD Wells substations. Line is already insulated for 138kV.</t>
  </si>
  <si>
    <t>910, 932</t>
  </si>
  <si>
    <t>5430H</t>
  </si>
  <si>
    <t>Reconstruct the 69kV Bonnie Brae - North Lakes to 138kV and terminate it at the new 138kV North lakes substation after the 69kV Bonnie Brae substation is converted to 138kV. Reconstruction will be completed by 12/19/2016. Cost already accounted for in the Reconstruct 69kV BonnieBrae-NLakes sub-phase.</t>
  </si>
  <si>
    <t>North Lakes</t>
  </si>
  <si>
    <t>928, 931</t>
  </si>
  <si>
    <t>NBU ECMornhinweg Substation Upgrade</t>
  </si>
  <si>
    <t>NBU is adding a second power transformer at EC Mornhinweg and reconfiguring the substation to a ring bus arrangement.</t>
  </si>
  <si>
    <t>EC Mornhinweg</t>
  </si>
  <si>
    <t>GPI Switch</t>
  </si>
  <si>
    <t>Jeff Morriss_x000D_
 jmorriss@nbutexas.com_x000D_
830-608-8881</t>
  </si>
  <si>
    <t>Buchanan Ranch 138 kV Expansion</t>
  </si>
  <si>
    <t xml:space="preserve">Expand existing substation with additional transformers and capacitor bank_x000D_
</t>
  </si>
  <si>
    <t>Buchanan Ranch</t>
  </si>
  <si>
    <t>R8616</t>
  </si>
  <si>
    <t>22RPG006</t>
  </si>
  <si>
    <t>11335, 23857, 23858</t>
  </si>
  <si>
    <t>Interconnects Leon Creek Bitcoin</t>
  </si>
  <si>
    <t>TNMP Leon Creek (bus # 38355)</t>
  </si>
  <si>
    <t>Customer substation (bus # 38356)</t>
  </si>
  <si>
    <t>0,160</t>
  </si>
  <si>
    <t>38355, 38356</t>
  </si>
  <si>
    <t>Pin Oak 138 kV Switch (Formerly Big Brown Tap)</t>
  </si>
  <si>
    <t>Pin Oak</t>
  </si>
  <si>
    <t>R2014</t>
  </si>
  <si>
    <t>Freestone</t>
  </si>
  <si>
    <t>196, 212, 3505, 3506, 3507, 3510</t>
  </si>
  <si>
    <t>New substation to connect Mustang Creek INR</t>
  </si>
  <si>
    <t>Galow</t>
  </si>
  <si>
    <t>5521, 5523, 78104</t>
  </si>
  <si>
    <t>Rebuilds AEP Creosote-TNMP Coyanosa138 kV line as Dbl Ckt</t>
  </si>
  <si>
    <t>AEP Creosote (bus # 60377) and TNMP TransPecos Tap (bus # 38376)</t>
  </si>
  <si>
    <t>TNMP Coyanosa (bus # 38380)</t>
  </si>
  <si>
    <t>38376, 38380, 60377</t>
  </si>
  <si>
    <t>Magnolia Cap Bank</t>
  </si>
  <si>
    <t xml:space="preserve">Install Cap bank at Magnolia _x000D_
</t>
  </si>
  <si>
    <t>IN-SERVICE</t>
  </si>
  <si>
    <t>Magnolia</t>
  </si>
  <si>
    <t>James Douglas_x000D_
bcogan@aep.com_x000D_
918-599-2674</t>
  </si>
  <si>
    <t>TP2020066</t>
  </si>
  <si>
    <t>Add Consavvy 345/138 kV Switch</t>
  </si>
  <si>
    <t>R8498</t>
  </si>
  <si>
    <t>1030, 1058, 1125, 1133, 1329, 11016, 11123, 11386, 11387, 11388, 11389, 19000, 23856, 23860</t>
  </si>
  <si>
    <t>Faysville substation conversion from 69 to 138 kV</t>
  </si>
  <si>
    <t>Converts Faysville to 138 and connects to Redgate</t>
  </si>
  <si>
    <t>Faysville</t>
  </si>
  <si>
    <t>Red Gate</t>
  </si>
  <si>
    <t>5780, 5782, 5784, 5786, 5788, 8377</t>
  </si>
  <si>
    <t>Hungerford to East Bernard Ckt.60 Upgrades</t>
  </si>
  <si>
    <t>Upgrade Hungerford to East Berrnard Ckt.60 to increase thermal limits</t>
  </si>
  <si>
    <t>Hungerford</t>
  </si>
  <si>
    <t>Caney</t>
  </si>
  <si>
    <t>44150, 44190</t>
  </si>
  <si>
    <t>Construct three terminal 138 kV capable switching station</t>
  </si>
  <si>
    <t>Change Markham hard wire tap point to 3 way switching station</t>
  </si>
  <si>
    <t>Cayce Switch</t>
  </si>
  <si>
    <t>5554, 5555, 5556, 5557, 8984</t>
  </si>
  <si>
    <t>Rebuild Markham Tap to AEP Markham Tap</t>
  </si>
  <si>
    <t>Rebuild Markham Tap to AEP Markham Tap with 138 kV capable structures</t>
  </si>
  <si>
    <t>Markham Tap</t>
  </si>
  <si>
    <t>AEP MarkhamTap</t>
  </si>
  <si>
    <t>5557, 8984</t>
  </si>
  <si>
    <t>2019-C1</t>
  </si>
  <si>
    <t>upgrade the Desoto-Sterrett 138 kV Line</t>
  </si>
  <si>
    <t>upgrade the existing Desoto-Sterrett 138 kV Line</t>
  </si>
  <si>
    <t>Desoto</t>
  </si>
  <si>
    <t>Sterrett</t>
  </si>
  <si>
    <t>M4122</t>
  </si>
  <si>
    <t>217, 2317, 2424</t>
  </si>
  <si>
    <t>Interconnects Tarbush Data Canter</t>
  </si>
  <si>
    <t>TNMP Tarbush (bus # 38295)</t>
  </si>
  <si>
    <t>Customer substation (bus # 38296)</t>
  </si>
  <si>
    <t>38295, 38296</t>
  </si>
  <si>
    <t>72593B</t>
  </si>
  <si>
    <t>Marshall Ford to Trading Post Storm Hardening</t>
  </si>
  <si>
    <t>Phase 1:  Reconductor segment of T323 Marshall Ford to Paleface and T315 Marshall Ford to Trading Post that is double circuit using Galveston ACCC conductor. (Replaces ERCOT Project # 61264B)</t>
  </si>
  <si>
    <t>Trading Post</t>
  </si>
  <si>
    <t>58542B</t>
  </si>
  <si>
    <t>CATTAIL_SUBSTATION</t>
  </si>
  <si>
    <t>1) Cat Tail to Cherokee 138kv line</t>
  </si>
  <si>
    <t>Cherokee (39075)</t>
  </si>
  <si>
    <t xml:space="preserve">Cat Tail ( 38580 ) </t>
  </si>
  <si>
    <t>38580, 39075</t>
  </si>
  <si>
    <t>King Mountain Sub Upgrade</t>
  </si>
  <si>
    <t xml:space="preserve">Provide transmission service to a generator. Add a 138-kV bay and associated circuit breaker to the existing substation. ERCOT (ERCOT Generation Interconnection or Change Request No. 20INR0226) _x000D_
</t>
  </si>
  <si>
    <t>King Mountain Sub</t>
  </si>
  <si>
    <t>Dylan Preas _x000D_
dylan.preas@lcra.org_x000D_
512-578-4514</t>
  </si>
  <si>
    <t>Rosita Creek Substation 138-kV T2 Power Transformer Addition</t>
  </si>
  <si>
    <t xml:space="preserve">Add second 138/13.09-kV power transformer bay with new 138-kV transmission switch and circuit switcher interconnected at LCRA Switch# 12669.  New power transformer capacity will be 15/20/25 MVA._x000D_
</t>
  </si>
  <si>
    <t xml:space="preserve">Recent projected load increases beyond ALDR.  Justification is to provide on-site backup power source for new and existing critical medical center, governmental and educational facility loads. Power transformer lead-time increases. _x000D_
_x000D_
</t>
  </si>
  <si>
    <t xml:space="preserve">Pueblo_x000D_
</t>
  </si>
  <si>
    <t xml:space="preserve">Escondido_x000D_
</t>
  </si>
  <si>
    <t>Larry T. Powell _x000D_
lpowell@rgec.coop _x000D_
830-563-6178</t>
  </si>
  <si>
    <t>Wolf Tank Storage Interconnect</t>
  </si>
  <si>
    <t xml:space="preserve">Wolf Tank Storage Interconnect_x000D_
</t>
  </si>
  <si>
    <t xml:space="preserve">Lobo Station_x000D_
</t>
  </si>
  <si>
    <t xml:space="preserve">Wolf Tank Storage WSL_x000D_
</t>
  </si>
  <si>
    <t xml:space="preserve">TP2021136_x000D_
</t>
  </si>
  <si>
    <t>Hays Energy-Henne Split Transmission Line Upgrade</t>
  </si>
  <si>
    <t xml:space="preserve">This project will increase the reliability and capacity of the transmission facilities on the T389 Bergheim to Hays Energy 5.4-mile 345-kV section of transmission line by replacing the aging conductor from Hays Energy Substation to Henne Split.  _x000D_
_x000D_
</t>
  </si>
  <si>
    <t>Hays Energy</t>
  </si>
  <si>
    <t>Henne Split</t>
  </si>
  <si>
    <t>61406, 61358, 61392, 61350, 61234, 61362, 61400, 61402, 61404</t>
  </si>
  <si>
    <t>7043, 7770</t>
  </si>
  <si>
    <t>Hurst - International Airport 138 kV Double-Circuit Line Section</t>
  </si>
  <si>
    <t>Hurst</t>
  </si>
  <si>
    <t>International Airport</t>
  </si>
  <si>
    <t xml:space="preserve">M5216_x000D_
</t>
  </si>
  <si>
    <t>2115, 2116, 2117, 2121, 2125, 2243, 2244</t>
  </si>
  <si>
    <t>2020-NC8</t>
  </si>
  <si>
    <t>Flat Iron - Barr Ranch - Pegasus South 138 kV Line</t>
  </si>
  <si>
    <t>Construct new Flat Iron - Barr Ranch - Pegasus South 138 kV Line and Barr Ranch 138 kV Switch</t>
  </si>
  <si>
    <t>Flat Iron</t>
  </si>
  <si>
    <t>Pegasus South</t>
  </si>
  <si>
    <t>R8574</t>
  </si>
  <si>
    <t>21RPG010</t>
  </si>
  <si>
    <t>1237, 11217, 11235</t>
  </si>
  <si>
    <t>14TPIT0010</t>
  </si>
  <si>
    <t>Handley - Sherry 138 kV line</t>
  </si>
  <si>
    <t>M5155-E</t>
  </si>
  <si>
    <t>1919, 1920, 1950, 1951, 2245, 2247, 2251, 2252</t>
  </si>
  <si>
    <t>72593A</t>
  </si>
  <si>
    <t>Phase 2:  Rebuild single circuit section of Marshall Ford to Trading Post (T315) and reconductor with bundled 795 ACSR Conductor, 440 MVA; Reconductor segment of T323 Marshall Ford to Paleface that is double circuited with T315 using Cardinal ACCC conductor. (Replaces ERCOT Project # 61264A)</t>
  </si>
  <si>
    <t>7356, 70505</t>
  </si>
  <si>
    <t>Hillje 345kV Danish Fields Solar (21INR0069)</t>
  </si>
  <si>
    <t>Expand Hillje 345kV substation and install one generator lead for new interconnection to Danish Fields Solar</t>
  </si>
  <si>
    <t>CPSE_Capitol Cement Transmission Reconfiguration</t>
  </si>
  <si>
    <t>Re-configurate Capitol Cement by loop into the existing Dresden to Skyline 138 kV transmission line and removing the existing Captiol Cement to Tuttle 138 kV transmission line.</t>
  </si>
  <si>
    <t>Capitol Cement</t>
  </si>
  <si>
    <t>Dresden/Skyline</t>
  </si>
  <si>
    <t>S-0767, S-0961</t>
  </si>
  <si>
    <t>T-0246</t>
  </si>
  <si>
    <t>5075, 5130, 5370, 5435</t>
  </si>
  <si>
    <t>Delhi Substation Addition</t>
  </si>
  <si>
    <t xml:space="preserve">Add a new load serving substation 10 miles north of IH-10 along 304, w/30 MVA PWT._x000D_
</t>
  </si>
  <si>
    <t>Delhi</t>
  </si>
  <si>
    <t>Blue Stem to Delhi Transmission Line</t>
  </si>
  <si>
    <t>Build new 9.5 mile 138/69 kV transmission.</t>
  </si>
  <si>
    <t>BlueStem</t>
  </si>
  <si>
    <t>7230, 7231, 7895, 7896</t>
  </si>
  <si>
    <t>TNMP_72392_OLD_OCEAN_SLCP_IMPEDANCE_RECONDUCTOR</t>
  </si>
  <si>
    <t>REBUILD OLD-OCEAN TO PHILLIPS 5</t>
  </si>
  <si>
    <t>39750, 39870</t>
  </si>
  <si>
    <t>2625, 6795, 6999</t>
  </si>
  <si>
    <t>Bastrop West - Split Transmission Line Storm Hardening</t>
  </si>
  <si>
    <t xml:space="preserve">LCRA TSC will perform a Storm Hardening on the 2.4-mile portion of Bastrop West ¿ Sim Gideon (T410) 138-kV transmission line.  This project will increase both the reliability and safety of the structures and conductor by ensuring that the transmission line meets or exceeds current NESC and LCRA TSC design standards and will be in compliance with PUCT storm hardening requirements for this circuit.    </t>
  </si>
  <si>
    <t>Bastrop West</t>
  </si>
  <si>
    <t>61406, 61358, 61392, 61350, 61234, 61362, 61356, 61402, 61404</t>
  </si>
  <si>
    <t>7310, 7555</t>
  </si>
  <si>
    <t>Hunter to McCarty Lane Storm Hardening</t>
  </si>
  <si>
    <t>Phase 2: Rebuild single-circuit section of Hunter to McCarty Lane 138 kV with single, circuit bundled 795 ACSR Conductor, 440 MVA. (Replaces ERCOT Project # 61262)</t>
  </si>
  <si>
    <t>McCarty Lane</t>
  </si>
  <si>
    <t>Hunter</t>
  </si>
  <si>
    <t>7182, 70491</t>
  </si>
  <si>
    <t>Nebula: Build New 345 kV Station</t>
  </si>
  <si>
    <t>Interconnect Andromeda Solar on the Dermott to Figaro 345 kV Line</t>
  </si>
  <si>
    <t>Nebula</t>
  </si>
  <si>
    <t>1135 - 1313</t>
  </si>
  <si>
    <t>11305, 60011, 60715</t>
  </si>
  <si>
    <t>Muldoon Substation Addition</t>
  </si>
  <si>
    <t xml:space="preserve">Provide transmission service to a generator. _x000D_
_x000D_
LCRA TSC will construct a new substation, Muldoon Substation, on T133 between LCRA TSC Flatonia and Plum Substations and more specifically between str #192 and str #197.  The substation will be a three breaker ring bus configuration and will provide a 138-kV line termination for a 240 MW solar generation facility. _x000D_
</t>
  </si>
  <si>
    <t>Muldoon Substation</t>
  </si>
  <si>
    <t>7248, 7274, 7279</t>
  </si>
  <si>
    <t>LCRATSC_ClearSprings_CB_Addition</t>
  </si>
  <si>
    <t>Provide a transmission point of interconnection for a new Battery Energy Storage System at the Clear Springs Substation by adding an additional 138-kV double bus, double breaker bay to accommodate the new interconnection. Contingency Update</t>
  </si>
  <si>
    <t>Clear Springs</t>
  </si>
  <si>
    <t>Hillje 345kV Substation - Danish Fields Battery Storage - Generator Interconnection (21INR0450)</t>
  </si>
  <si>
    <t>Install Danish Fields Battery Storage¿ Connect at the same generator lead as Danish Fields Solar I-II-III at Hillje CNP station.</t>
  </si>
  <si>
    <t>56003G</t>
  </si>
  <si>
    <t>Mont Belvieu Reliability Project</t>
  </si>
  <si>
    <t>Upgrade Ckt.84D Cedar Bayou Plant to Cedar Bayou Tap to HOPSON with minimum 682MVA Emergency Rating</t>
  </si>
  <si>
    <t>Cedar Bayou Plant</t>
  </si>
  <si>
    <t>Cedar Bayou/HOPSON</t>
  </si>
  <si>
    <t>20RPG015</t>
  </si>
  <si>
    <t>40012, 40015, 41690</t>
  </si>
  <si>
    <t>66011C</t>
  </si>
  <si>
    <t>CNP ARCHER POI for BROTMAN Power</t>
  </si>
  <si>
    <t>Upgrade Ckt 26 Angleton to WINMIL to increase thermal limits</t>
  </si>
  <si>
    <t>Angleton</t>
  </si>
  <si>
    <t>WINMIL</t>
  </si>
  <si>
    <t>42110, 44531</t>
  </si>
  <si>
    <t>Athey: Build 138 kV Temporary Hard Tap</t>
  </si>
  <si>
    <t>Build new 138 kV temporary tap on the Ft Stockton to Rio Pecos 138 kV line</t>
  </si>
  <si>
    <t>1123 - 1301</t>
  </si>
  <si>
    <t>Frontera Interconnection</t>
  </si>
  <si>
    <t xml:space="preserve">Interconnect Frontera IPP at Frontera SW_x000D_
</t>
  </si>
  <si>
    <t>Frontera SW</t>
  </si>
  <si>
    <t>Bay City - Lane City: 138 kV Line Rebuild</t>
  </si>
  <si>
    <t>Rebuild the Bay City - Magill - Lane City 138 kV Line</t>
  </si>
  <si>
    <t>Lane City</t>
  </si>
  <si>
    <t>1078 - 1251</t>
  </si>
  <si>
    <t>Marc E. Wilson_x000D_
mlforcum@aep.com_x000D_
918-599-2674</t>
  </si>
  <si>
    <t>8111, 8113, 8127</t>
  </si>
  <si>
    <t>Laredo VFT North to Las Cruces: Rebuild 138 kV Line</t>
  </si>
  <si>
    <t xml:space="preserve">Rebuild Laredo VFT North to Las Cruces 138 kV line_x000D_
_x000D_
</t>
  </si>
  <si>
    <t>8112, 80013</t>
  </si>
  <si>
    <t xml:space="preserve">Chavaneaux_Chavaneaux Tap (Chavaneaux to Palo Alto)- 138 kV </t>
  </si>
  <si>
    <t xml:space="preserve">CPSE_Chavaneaux_Chavaneaux 138 kV Tap Rebuild (Chavaneaux to Palo Alto). </t>
  </si>
  <si>
    <t>T-0256</t>
  </si>
  <si>
    <t>5085, 5330</t>
  </si>
  <si>
    <t>LCRATSC_Settlers_Substation_Addition</t>
  </si>
  <si>
    <t xml:space="preserve">Provide two transmission Points of Interconnection (POIs) on LCRA TSC-owned transmission lines T231 Bastrop City to Webberville and T171 Austrop to Sim Gideon to serve new BBEC customer load. </t>
  </si>
  <si>
    <t>Austrop, Webberville</t>
  </si>
  <si>
    <t xml:space="preserve">Sim Gideon, Bastrop City </t>
  </si>
  <si>
    <t>7310, 7322, 7327, 7328, 7329, 9328</t>
  </si>
  <si>
    <t xml:space="preserve">Naval Base to North Padre Island: Rebuild 69 kV Line  </t>
  </si>
  <si>
    <t xml:space="preserve">Rehab Naval Base to North Padre Island 69 kV line_x000D_
</t>
  </si>
  <si>
    <t>Naval Base</t>
  </si>
  <si>
    <t>North Padre Tap</t>
  </si>
  <si>
    <t>909 - 1087</t>
  </si>
  <si>
    <t>Bill Roberts_x000D_
mlforcum@aep.com_x000D_
918-599-2674</t>
  </si>
  <si>
    <t>19RPG001</t>
  </si>
  <si>
    <t>8495, 8847, 8856</t>
  </si>
  <si>
    <t>2018-S1</t>
  </si>
  <si>
    <t>Sandy Creek Autotransformer Upgrade</t>
  </si>
  <si>
    <t xml:space="preserve">Increase the reliability of substation equipment at Sandy Creek Substation through the replacement of the Sandy Creek 138/69-kV AT1 autotransformer with a new 70 MVA unit.  Increase the capacity of T400 Sandy Creek - Sunrise Beach 69-kV transmission circuit by upgrading limiting element jumper at Sunrise Beach Substation._x000D_
</t>
  </si>
  <si>
    <t>Sunrise Beach</t>
  </si>
  <si>
    <t>7121, 7127, 7400</t>
  </si>
  <si>
    <t>Fayetteville_Salem_TransmissionLine_Rehabilitation</t>
  </si>
  <si>
    <t>Increase the reliability of transmission facilities on the T177 Fayetteville to Salem 138-kV and T211 FPP Yard #1 to Salem 345-kV 19.3-mile double-circuit transmission line by replacing the existing Condor conductor from Fayetteville Substation to Salem Substation.</t>
  </si>
  <si>
    <t>Fayetteville</t>
  </si>
  <si>
    <t>Salem</t>
  </si>
  <si>
    <t>Washington</t>
  </si>
  <si>
    <t>22RPG011</t>
  </si>
  <si>
    <t>7056, 7058, 7286, 7289</t>
  </si>
  <si>
    <t xml:space="preserve">Pinto Creek Circuit Breaker Addition </t>
  </si>
  <si>
    <t xml:space="preserve">This project provides a point of interconnection for a new generator by converting Pinto Creek Substation into a ring bus (GINR # 21INR0019)._x000D_
</t>
  </si>
  <si>
    <t>Pinto Creek</t>
  </si>
  <si>
    <t>Kinney</t>
  </si>
  <si>
    <t>Ingram - Jack Furman Transmission Line Storm Hardening</t>
  </si>
  <si>
    <t xml:space="preserve">LCRA TSC will perform a Storm Hardening on the 3.3-mile Ingram ¿ Jack Furman (T521) transmission line.  This project will increase both the reliability and safety of the structures and conductor by ensuring that the transmission line meets or exceeds current NESC and LCRA TSC design standards and will be in compliance with PUCT storm hardening requirements for this circuit.    _x000D_
</t>
  </si>
  <si>
    <t>Ingram</t>
  </si>
  <si>
    <t>Jack Furman</t>
  </si>
  <si>
    <t>Kerr</t>
  </si>
  <si>
    <t>7141, 7142</t>
  </si>
  <si>
    <t>Hunt - Ingram Transmission Line Storm Hardening</t>
  </si>
  <si>
    <t xml:space="preserve">LCRA TSC will perform a Storm Hardening on the 6.4-mile Hunt ¿ Ingram (T487) 138-kV transmission line.  This project will increase both the reliability and safety of the structures and conductor by ensuring that the transmission line meets or exceeds current NESC and LCRA TSC design standards and will be in compliance with PUCT storm hardening requirements for this circuit.    </t>
  </si>
  <si>
    <t>7142, 7144</t>
  </si>
  <si>
    <t>Harper Road - Jack Furman Transmission Line Storm Hardening</t>
  </si>
  <si>
    <t>LCRA TSC will perform a Storm Hardening on the 4.6-mile Harper Road ¿ Jack Furman (T368) transmission line.  This project will increase both the reliability and safety of the structures and conductor by ensuring that the transmission line meets or exceeds current NESC and LCRA TSC design standards and will be in compliance with PUCT storm hardening requirements for this circuit.</t>
  </si>
  <si>
    <t>Harper Road</t>
  </si>
  <si>
    <t>7140, 7141</t>
  </si>
  <si>
    <t>Weatherford Switch - Azle 138 kV Line</t>
  </si>
  <si>
    <t>Weatherford</t>
  </si>
  <si>
    <t>Azle</t>
  </si>
  <si>
    <t xml:space="preserve">M5172_x000D_
</t>
  </si>
  <si>
    <t>1592, 2062, 15015</t>
  </si>
  <si>
    <t>WichitaFalls PPG Terminal Equipment</t>
  </si>
  <si>
    <t>Upgrade the existing terminal equipment at PPG</t>
  </si>
  <si>
    <t>Wichita Falls PPG</t>
  </si>
  <si>
    <t>R4025</t>
  </si>
  <si>
    <t>1484, 1485, 17005</t>
  </si>
  <si>
    <t>Buntin Drive 69 kV Substation Conversion To 138 kV</t>
  </si>
  <si>
    <t>Convert Buntin Drive 69 kV Substation To 138 kV</t>
  </si>
  <si>
    <t>Buntin</t>
  </si>
  <si>
    <t>M4064</t>
  </si>
  <si>
    <t>2486, 2494, 2951, 2984</t>
  </si>
  <si>
    <t>Rebuild Waco West (Peppervine) 138 kV Switch</t>
  </si>
  <si>
    <t>R6141</t>
  </si>
  <si>
    <t>3433, 3436, 3437, 3446, 3560, 3563, 3590, 3591, 13436</t>
  </si>
  <si>
    <t>Rebuild Fairfield West as Ranchland 138 kV Switch</t>
  </si>
  <si>
    <t>Ranchland</t>
  </si>
  <si>
    <t>R6136</t>
  </si>
  <si>
    <t>196, 3495, 3503, 3504, 3558, 3625, 13501, 13681</t>
  </si>
  <si>
    <t>Buttercup Bus Upgrade</t>
  </si>
  <si>
    <t>Upgrade the Buttercup bus from operate/transfer to double-bus double-breaker. Replaces Project ID 51740.</t>
  </si>
  <si>
    <t>Buttercup</t>
  </si>
  <si>
    <t>LCRATSC Lampasas Substation Upgrade</t>
  </si>
  <si>
    <t>This project will improve the reliability of Lampasas Substation by replacing obsolete and aged equipment and by converting the substation from single-bus-single-breaker design to double-bus-double-breaker design. Lampasas Substation is an important hub for the transmission system in Burnet, Lampasas, San Saba, and Mills counties, and this project will improve transmission system reliability in those areas.</t>
  </si>
  <si>
    <t>Lampasas</t>
  </si>
  <si>
    <t>Update Line Characteristics and Rating.</t>
  </si>
  <si>
    <t>T-0280</t>
  </si>
  <si>
    <t>5053, 5054, 5230, 5378</t>
  </si>
  <si>
    <t>Fairland - Lago Vista Transmission Line Rehabilitation</t>
  </si>
  <si>
    <t xml:space="preserve">Increase the reliability of transmission facilities on the T414 Fairland - Lago Vista 21-mile 138-kV transmission line by replacing the existing Condor conductor with Drake conductor.  </t>
  </si>
  <si>
    <t>Fairland</t>
  </si>
  <si>
    <t>22RPG029</t>
  </si>
  <si>
    <t>7518, 70352</t>
  </si>
  <si>
    <t>ElCampo - Ricebird Transmission Line Strom Hardening</t>
  </si>
  <si>
    <t>Increase the reliability of transmission facilities on the T589 El Campo ¿ Ricebird 4.6-mile 138-kV transmission line.</t>
  </si>
  <si>
    <t>Ricebird</t>
  </si>
  <si>
    <t>Dylan Preas_x000D_
Dylan.Preas@lcra.org_x000D_
512-578-4514</t>
  </si>
  <si>
    <t>8102, 78104</t>
  </si>
  <si>
    <t>Pegasus South - Pleasant Farms Tap 138 kV Line Rebuild</t>
  </si>
  <si>
    <t>Rebuild existing Pegasus South - Pleasant Farms Tap 138 kV Line</t>
  </si>
  <si>
    <t>Pleasant Farms Tap</t>
  </si>
  <si>
    <t>1236, 1237, 71230</t>
  </si>
  <si>
    <t>Hilltop - Strahan Transmission Line Upgrade</t>
  </si>
  <si>
    <t>Increase the reliability of transmission facilities on the T445: Hilltop ¿ Strahan 1.25-mile 138-kV transmission line by upgrading the conductor and increasing the transmission capacity.</t>
  </si>
  <si>
    <t xml:space="preserve">Hilltop </t>
  </si>
  <si>
    <t>Strahan</t>
  </si>
  <si>
    <t>7190, 7193</t>
  </si>
  <si>
    <t>Liggett 138 kV Terminal Equipment</t>
  </si>
  <si>
    <t>Upgrade the terminal equipment at Liggett 138 kV Switch</t>
  </si>
  <si>
    <t>Liggett</t>
  </si>
  <si>
    <t>M4094</t>
  </si>
  <si>
    <t>1922, 1924, 2053, 2055</t>
  </si>
  <si>
    <t>Lockhart - Lulig Transmission Line Overhaul</t>
  </si>
  <si>
    <t>LCRA TSC will perform an overhaul of T184 (from Lockhart structure #301 to Luling) with replacement structures that are capable of operating at 138-kV and supporting a single 795 ACSR Drake conductor. The replacement conductor on T184 will be 795 ACSR Drake._x000D_
Note:  Condor conductor replacement (from Lockhart to structure #301) will be taken into account on Lockhart - Split Transmission Line Upgrade project with ISD of May 15, 2023.</t>
  </si>
  <si>
    <t>Lockhart (structure #301)</t>
  </si>
  <si>
    <t xml:space="preserve">Luling </t>
  </si>
  <si>
    <t>7216, 7224</t>
  </si>
  <si>
    <t>Southlake Capacitors</t>
  </si>
  <si>
    <t>Install new 138 kV capacitor bank</t>
  </si>
  <si>
    <t>Southlake</t>
  </si>
  <si>
    <t>M3011</t>
  </si>
  <si>
    <t>Lockhart - Red Rock Transmission Line Overhaul</t>
  </si>
  <si>
    <t>LCRA TSC will perform an overhaul of T578 (from Lockhart structure #301 to Red Rock) with replacement structures that are capable of operating at 138-kV and supporting a single 959 ACSR Suwannee conductor. The replacement conductor on T578 will be 959 ACSR Suwannee.  This overhaul will include the installation of a 72-count optical ground wire (OPGW)._x000D_
Note:  Condor conductor, new OPGW and any structure replacement (from Lockhart to structure #301) will be taken into account on Lockhart - Split Transmission Line Upgrade project with ISD of May 15, 2023.</t>
  </si>
  <si>
    <t>Red Rock</t>
  </si>
  <si>
    <t>7216, 7560</t>
  </si>
  <si>
    <t>LCRATSC_ChiefBrady_Substation_Upgrade</t>
  </si>
  <si>
    <t xml:space="preserve">Chief Brady Substation will be upgraded to increase the bus rating and replace equipment identified as obsolete. The substation upgrade will also install Tier 3 Physical Security Measures.                    -Contingency Update </t>
  </si>
  <si>
    <t>Royse Switch - Greenbriar Switch 138 kV Line</t>
  </si>
  <si>
    <t>Upgrade the Royse Switch - Greenbriar Switch 138 kV Line</t>
  </si>
  <si>
    <t>Greenbriar</t>
  </si>
  <si>
    <t>M4292</t>
  </si>
  <si>
    <t>20RPG002</t>
  </si>
  <si>
    <t>2472, 2706, 2708, 12527</t>
  </si>
  <si>
    <t>2020-NC3</t>
  </si>
  <si>
    <t>LCRATSC_WeltnerRoad_CB_Addition</t>
  </si>
  <si>
    <t xml:space="preserve">LCRA TSC will install circuit breakers at Weltner Road Substation in order to increase the reliability to the load served by NBU. This project will also configure the bus at Weltner Road to a ring bus. Update contingencies </t>
  </si>
  <si>
    <t>Weltner Road</t>
  </si>
  <si>
    <t>56350A</t>
  </si>
  <si>
    <t>Rebuild Smith Creek - Tower one 69 kV Line (FKA Bellevue - Bowie) and establish Hopewell Switch</t>
  </si>
  <si>
    <t>Bowie</t>
  </si>
  <si>
    <t>632, 768, 1540, 1547, 1548, 1549, 1550, 11548, 11550, 11582, 17010, 33770</t>
  </si>
  <si>
    <t>Nueces Area 69kV Reinforcement</t>
  </si>
  <si>
    <t xml:space="preserve">Expand and add new 138/69kV Auto at Valero East 69kV substation.  Add 5th breaker to Champlin 138kV substation.  Construct Champlin to Valero East 138kV Line.  </t>
  </si>
  <si>
    <t xml:space="preserve">IN-SERVICE_x000D_
</t>
  </si>
  <si>
    <t>Champlin</t>
  </si>
  <si>
    <t>Valero East</t>
  </si>
  <si>
    <t>709 - 0879</t>
  </si>
  <si>
    <t>John Pulay_x000D_
mlforcum@aep.com_x000D_
918-599-2857</t>
  </si>
  <si>
    <t>2903 TP2016067</t>
  </si>
  <si>
    <t>19RPG011</t>
  </si>
  <si>
    <t>8476, 8528</t>
  </si>
  <si>
    <t>2014-S14, 2015-S8</t>
  </si>
  <si>
    <t>Air Liquide Pass Through 138 kV Station</t>
  </si>
  <si>
    <t xml:space="preserve"> Air Liquide to construct 138 kV Ring Bus _x000D_
</t>
  </si>
  <si>
    <t>Dupont SW Ingleside</t>
  </si>
  <si>
    <t xml:space="preserve">TP2020197_x000D_
</t>
  </si>
  <si>
    <t>8422, 8818, 8978, 8979</t>
  </si>
  <si>
    <t>59804C</t>
  </si>
  <si>
    <t>Jonte 138kV Switching Substation</t>
  </si>
  <si>
    <t>Install new 138kV Jonte switching station.  Reconfigure existing Ckt.86E to create new Ckt.86N Jonte to Lockwood tap to Scenic Woods radial</t>
  </si>
  <si>
    <t>Lockwood</t>
  </si>
  <si>
    <t>Jonte/Scenic Woods</t>
  </si>
  <si>
    <t>45660, 46032, 46331, 46336</t>
  </si>
  <si>
    <t>McKenzie to Westside: Rebuild 138 kV Line</t>
  </si>
  <si>
    <t xml:space="preserve">Rebuild McKenzie to Westside 138 kV Line_x000D_
</t>
  </si>
  <si>
    <t>McKenzie Road</t>
  </si>
  <si>
    <t>968 - 1146</t>
  </si>
  <si>
    <t>James Weaver_x000D_
mlforcum@aep.com_x000D_
918-599-2674</t>
  </si>
  <si>
    <t>TP2018126</t>
  </si>
  <si>
    <t>West Columbia to Damon Ckt.89A Thermal Uprate</t>
  </si>
  <si>
    <t>Upgrade West Columbia to Damon to Ckt.89A to Minimum 210 MVA Continuous rating</t>
  </si>
  <si>
    <t>42370, 43380, 43384</t>
  </si>
  <si>
    <t>68242A</t>
  </si>
  <si>
    <t>Garrott to Midtown to Polk Ckt.90 Upgrades Phase Two</t>
  </si>
  <si>
    <t>Replace Midtown reactor R2 at 0.343 Ohm.  Adjust underground circuit ratings to reflect the updated reactor R2 values.</t>
  </si>
  <si>
    <t>Midtown</t>
  </si>
  <si>
    <t>47661, 47706, 47707, 47708, 47709, 47730, 47731</t>
  </si>
  <si>
    <t>Greens Bayou to LYCHEM Ckt.08 Upgrade (2023)</t>
  </si>
  <si>
    <t>Rebuild and reconductor a de-energized section of Ckt.38Z.  Loop the rebuilt section into 138kV Ckt.08F between Moore Road and Uvalde tap.  The reconfiguration creates additional conductor impedance on the line to increase the fault duty margin for future generation.</t>
  </si>
  <si>
    <t>Moore Road</t>
  </si>
  <si>
    <t>40281, 40555, 40559, 41023, 41651</t>
  </si>
  <si>
    <t>66043B</t>
  </si>
  <si>
    <t>Ckt29 THW-WhiteOak Reconductor and 138kV Conversion</t>
  </si>
  <si>
    <t>Reconductor remaining portions of 69kV Ckt.29A TH Wharton to Little York to White Oak for 138kV conversion.  Reconnect as 138kV Ckt.11A TH Wharton to Little York to White Oak. Swap positions for Ckt.95A and Ckt. 81K at the approach spans into TH Wharton.</t>
  </si>
  <si>
    <t>21RPG016</t>
  </si>
  <si>
    <t>45101, 45500, 45510, 45511, 45512, 45515, 45530, 45760, 45781, 45782, 45862, 45921, 45922, 45990, 45995, 46100, 46301, 46615, 46620, 46660</t>
  </si>
  <si>
    <t>67270C</t>
  </si>
  <si>
    <t>BP23 Reliability Upgrades</t>
  </si>
  <si>
    <t>Upgrade Ckt.08L HO Clarke to BUNKER to increase thermal limits</t>
  </si>
  <si>
    <t>BUNKER</t>
  </si>
  <si>
    <t>47150, 47340</t>
  </si>
  <si>
    <t>Mykawa Distribution Facilities</t>
  </si>
  <si>
    <t>Install distribution facilities at MYKAWA substation</t>
  </si>
  <si>
    <t>Mykawa</t>
  </si>
  <si>
    <t>42741, 42742, 42750, 42751, 42752, 42753, 43051</t>
  </si>
  <si>
    <t>ARCHER to Karsten Ckt.26 Upgrades</t>
  </si>
  <si>
    <t>Upgrade Ckt.26 Archer to Karsten to increase thermal limits.</t>
  </si>
  <si>
    <t>ARCHER</t>
  </si>
  <si>
    <t>Karsten</t>
  </si>
  <si>
    <t>42570, 44410</t>
  </si>
  <si>
    <t>59804B</t>
  </si>
  <si>
    <t>Install new 138kV Jonte switching station.  Reconfigure existing Ckt.86E to create new Ckt.86M Jonte to Greens Road tap</t>
  </si>
  <si>
    <t>Jonte</t>
  </si>
  <si>
    <t>Greens Road</t>
  </si>
  <si>
    <t>45660, 45821, 46331</t>
  </si>
  <si>
    <t>59804A</t>
  </si>
  <si>
    <t>Install new 138kV Jonte switching station.  Reconfigure existing Ckt.86E to create new Ckt.86E Crosby to Newport to Jonte</t>
  </si>
  <si>
    <t>Crosby/Newport</t>
  </si>
  <si>
    <t>41150, 45660, 46032</t>
  </si>
  <si>
    <t>64505A</t>
  </si>
  <si>
    <t>Flewellen to Peters Ckt.25E Upgrades</t>
  </si>
  <si>
    <t>Upgrade Ckt.25E Flewellen to Foster to increase thermal limits</t>
  </si>
  <si>
    <t>Flewellen</t>
  </si>
  <si>
    <t>21RPG011</t>
  </si>
  <si>
    <t>44230, 44256, 44861, 46220</t>
  </si>
  <si>
    <t>65716A</t>
  </si>
  <si>
    <t>Jonte Related Upgrades</t>
  </si>
  <si>
    <t>Upgrade Ckt.86N Jonte to Lockwood tap to increase thermal limits</t>
  </si>
  <si>
    <t>45660, 46032</t>
  </si>
  <si>
    <t>65716B</t>
  </si>
  <si>
    <t>Install 20 MVAR cap bank at Jonte substation</t>
  </si>
  <si>
    <t>0,20</t>
  </si>
  <si>
    <t>CNP WATERHOLE POI for G Star Solar</t>
  </si>
  <si>
    <t>New 345kV Waterhole (WAT) substation for generator interconnection to G-Star Solar. Loop Ckt.62 into substation to create new Ckt.62 Bailey to Waterhole to Jones Creek.</t>
  </si>
  <si>
    <t>Waterhole</t>
  </si>
  <si>
    <t>BAILEY/Jones Creek</t>
  </si>
  <si>
    <t>42530, 44040, 44880</t>
  </si>
  <si>
    <t>66194A</t>
  </si>
  <si>
    <t>Establish Pecan Tree and Shortgrass 138 kV substations</t>
  </si>
  <si>
    <t>Bowman</t>
  </si>
  <si>
    <t>1424, 1431, 1527, 11525, 11527, 11528</t>
  </si>
  <si>
    <t>61932A</t>
  </si>
  <si>
    <t>Rebuild the Holliday - Seymour 69 kV Line.</t>
  </si>
  <si>
    <t>1527, 1530, 1532, 1534</t>
  </si>
  <si>
    <t>Henne-River Oaks Transmission Line Upgrade</t>
  </si>
  <si>
    <t xml:space="preserve">This project will increase the reliability and capacity of transmission facilities on the 2.4-mile T237 River Oaks to Henne 138-kV and T389 Bergheim to Hays Energy 345-kV double-circuit transmission line between River Oaks Substation and Henne Split and the 1.4-mile T237 River Oaks to Henne 138-kV single-circuit transmission line between Henne Split and Henne Substation by replacing the aging conductors._x000D_
</t>
  </si>
  <si>
    <t>61406, 61358, 61392, 61350, 61234, 61356, 61400, 61402, 61404</t>
  </si>
  <si>
    <t>7043, 7172, 7173, 7770</t>
  </si>
  <si>
    <t>Midland County Northwest to Texaco Mabee Tap 138 kV Double-Circuit Line Section</t>
  </si>
  <si>
    <t>Add Midland County NW - Texaco Mabee Tap 138 kV Double-Circuit Line Section Rebuild</t>
  </si>
  <si>
    <t>Texaco Mabee Tap</t>
  </si>
  <si>
    <t>R8558</t>
  </si>
  <si>
    <t>21RPG003</t>
  </si>
  <si>
    <t>1174, 1178, 1179, 1182, 1183, 11299, 11300, 11301</t>
  </si>
  <si>
    <t>2020-FW6, 2020-FW9</t>
  </si>
  <si>
    <t>Sandhills - Sandhills Tap 138 kV Line Rebuild</t>
  </si>
  <si>
    <t>Add Sandhills - Sandhills Tap 138 kV Line Rebuild</t>
  </si>
  <si>
    <t>Sandhills</t>
  </si>
  <si>
    <t>Sandhills Tap</t>
  </si>
  <si>
    <t>R8612</t>
  </si>
  <si>
    <t>1103, 1104, 10006, 10007, 11111, 11117</t>
  </si>
  <si>
    <t>Cibolo Substation, T3 transformer addition</t>
  </si>
  <si>
    <t>Add T3, 40 MVA 138-26.18 kV power transformer, CSW and low side</t>
  </si>
  <si>
    <t>Cibolo</t>
  </si>
  <si>
    <t>Gonzales - Hochheim Transmission Line Overhaul</t>
  </si>
  <si>
    <t>Increase the reliability and capacity of transmission facilities on the T542 Luling ¿ Cuero 19.6-mile 69-kV transmission line from Gonzales (structure #33) to Hochheim Tap._x000D_
LCRA TSC will perform an overhaul of T542 with replacement structures that are capable of operating at 138-kV and supporting a single 795 ACSR Drake conductor. The replacement conductor on T542 will be 795 ACSR Drake.  This overhaul will include the installation of a 72-count optical ground wire (OPGW).</t>
  </si>
  <si>
    <t>7223, 78577</t>
  </si>
  <si>
    <t>Buchanan CTEC - Pitsburg Transmission Line Overhaul</t>
  </si>
  <si>
    <t xml:space="preserve">LCRA TSC will perform an overhaul on the 14.5-mile Buchanan CTEC ¿ Pitsburg (T267) 69-kV transmission line.  This project will increase reliability of the structures and conductor by ensuring that the transmission line meets or exceeds current NESC and LCRA TSC design standards.  </t>
  </si>
  <si>
    <t>Pitsburg</t>
  </si>
  <si>
    <t>22RPG030</t>
  </si>
  <si>
    <t>7101, 7116, 7119</t>
  </si>
  <si>
    <t>Buchanan CTEC-Buchanan Transmission Line Overhaul</t>
  </si>
  <si>
    <t xml:space="preserve">LCRA TSC will perform an overhaul on the 2.8-mile Buchanan ¿ Buchanan CTEC (T106) 69-kV transmission line.  This project will increase reliability of the structures and conductor by ensuring that the transmission line meets or exceeds current NESC and LCRA TSC design standards.  </t>
  </si>
  <si>
    <t>7092, 7101</t>
  </si>
  <si>
    <t>LCRATSC Twin Buttes 345-kV CB Addition</t>
  </si>
  <si>
    <t>This project provides a point of interconnection for a new solar and battery energy storage system at the 345-kV Twin Buttes Substation by adding a position to an existing breaker-and-a-half bay to accommodate the interconnection.  Update contingencies</t>
  </si>
  <si>
    <t>LCRATSC_Birdhouse_Substation_Addition</t>
  </si>
  <si>
    <t>LCRATSC will provide a point of interconnection for a new solar and battery energy storage system at a new 138-kV Birdhouse Substation</t>
  </si>
  <si>
    <t>Birdhouse</t>
  </si>
  <si>
    <t>7224, 7245, 7255</t>
  </si>
  <si>
    <t>Deer Park Tap to Cardiff Ckt.96E Upgrades</t>
  </si>
  <si>
    <t>Upgrade Deer Park Tap to Cardiff Ckt.96E to Minimum 300 MVA Emergency rating</t>
  </si>
  <si>
    <t>Deer Park</t>
  </si>
  <si>
    <t>Cardiff</t>
  </si>
  <si>
    <t>42240, 42610, 43250, 48085, 48108, 48388, 48401</t>
  </si>
  <si>
    <t>45084B</t>
  </si>
  <si>
    <t>Braunig to Highland Rebuild</t>
  </si>
  <si>
    <t>Rebuild approximately sixteen circuit miles of 138kV transmission from Braunig to Highland Hills/Brooks. This rebuild is between 'Schillers Tap to Braunig'.</t>
  </si>
  <si>
    <t>T-0194, T-0238</t>
  </si>
  <si>
    <t>5030, 5095, 5205</t>
  </si>
  <si>
    <t>Cibolo to McQueeney Transmission Line</t>
  </si>
  <si>
    <t>Install 10.62 miles of 1192 Bunting to existing transmission structures, circuit to help with load flows per the TPA and will be source for Santa Clara Substation.</t>
  </si>
  <si>
    <t>McQueency</t>
  </si>
  <si>
    <t>7606, 7608</t>
  </si>
  <si>
    <t xml:space="preserve">Cibolo-McQueeney Tap to Santa Clara Transmission Line Addtition </t>
  </si>
  <si>
    <t>Build 5 onmiles of new double circuit 138kV t-line loop, 1192 ACSR Bunting, from H-pole structure  to Santa Clara Substation</t>
  </si>
  <si>
    <t>H-pole ( Structure/Tap)</t>
  </si>
  <si>
    <t>Santa Clara</t>
  </si>
  <si>
    <t>7606, 7608, 7891</t>
  </si>
  <si>
    <t>Santa Clara Substation Addition</t>
  </si>
  <si>
    <t xml:space="preserve">Add a new load serving substation 10 miles west of City of Seguin, of IH-10, w/ twin 40 MVA PWTs.  _x000D_
</t>
  </si>
  <si>
    <t>Santa Clara Substation</t>
  </si>
  <si>
    <t>EXTER 69kV Substation Removal</t>
  </si>
  <si>
    <t>Remove EXTER 69kV Substation from Ckt.53B</t>
  </si>
  <si>
    <t>42080, 42600, 43500, 43510, 44440, 49087</t>
  </si>
  <si>
    <t>Cost included in MOD 52181 - ENCO new customer sub</t>
  </si>
  <si>
    <t>Noelke to Schneeman Draw 2nd circuit</t>
  </si>
  <si>
    <t>Add the 2nd circuit to the CREZ Noelke to Schneeman Draw 345 kV line</t>
  </si>
  <si>
    <t>Noelke</t>
  </si>
  <si>
    <t>7053, 76005</t>
  </si>
  <si>
    <t>Schneeman Draw to Big Hill 2nd circuit</t>
  </si>
  <si>
    <t>Add the 2nd circuit to CREZ Schneeman Draw to Big Hill 345 kV line</t>
  </si>
  <si>
    <t>Big Hill</t>
  </si>
  <si>
    <t>76003, 76005</t>
  </si>
  <si>
    <t>59398B</t>
  </si>
  <si>
    <t>San Bernard (SAN) Sub for Brazoria County Solar (20INR0098)</t>
  </si>
  <si>
    <t>Upgrade San Bernard to West Columbia Ckt.60 to increase thermal limits.  Increase fault duty at West Columbia to 63KA</t>
  </si>
  <si>
    <t>San Bernard</t>
  </si>
  <si>
    <t>43010, 43110, 43120, 43190, 43341, 43380</t>
  </si>
  <si>
    <t>64572A</t>
  </si>
  <si>
    <t>HO Clarke Bus Upgrade</t>
  </si>
  <si>
    <t>Upgrade bus work at HO Clarke 138kV facilities</t>
  </si>
  <si>
    <t>47150, 47170, 47175</t>
  </si>
  <si>
    <t>64572B</t>
  </si>
  <si>
    <t>Upgrade Ckt.90A HO Clarke to HOC TR1 to increase thermal limits</t>
  </si>
  <si>
    <t>47151, 47175</t>
  </si>
  <si>
    <t>TNMP_JACKRABBIT_CUTIN_AC_4-5-2023</t>
  </si>
  <si>
    <t>BUS  38091 TNPECOS___1</t>
  </si>
  <si>
    <t>BUS 38114 TNREEVSCOT1</t>
  </si>
  <si>
    <t>38091, 38095, 38114</t>
  </si>
  <si>
    <t>Horizon 138 bus and line to Pearsall</t>
  </si>
  <si>
    <t>Adds new Horizon Switch station to connect Horizon solar generation and a line to Pearsall</t>
  </si>
  <si>
    <t>Horizon Swttch</t>
  </si>
  <si>
    <t>5895, 5897</t>
  </si>
  <si>
    <t>Marion AT2 Autotransformer Upgrade</t>
  </si>
  <si>
    <t xml:space="preserve">Increase the reliability of substation equipment at Marion Substation through the replacement of the Marion AT2 345/138-kV autotransformer and installation of three 345-kV shunt reactors. _x000D_
</t>
  </si>
  <si>
    <t>Marion 345</t>
  </si>
  <si>
    <t>Marion 138</t>
  </si>
  <si>
    <t>7044, 7178, 7822</t>
  </si>
  <si>
    <t>Poesta to Three Rivers: Rebuild 69 kV line</t>
  </si>
  <si>
    <t xml:space="preserve">Construct a new 138/69 kV Poesta station and install an  138/69 kV autotransformer with 130 MVA capacity at Poesta station. Rebuild and convert Beeville - Three Rivers 69 kV line to 138 kV and reterminate into Poesta. Construct the new 138/69 kV double circuit transmission line from Tuleta - Beeville.  _x000D_
</t>
  </si>
  <si>
    <t>Borglum</t>
  </si>
  <si>
    <t>Dave Gotez_x000D_
bcogan@aep.com_x000D_
918-599-2857</t>
  </si>
  <si>
    <t>8142, 8156, 8196, 8199, 8400, 8403, 84006</t>
  </si>
  <si>
    <t>Brightside Permanent Connection</t>
  </si>
  <si>
    <t>Construct Charter Station</t>
  </si>
  <si>
    <t>IN SERVICE</t>
  </si>
  <si>
    <t>1114 - 1292</t>
  </si>
  <si>
    <t>8142, 8156, 8403</t>
  </si>
  <si>
    <t>Rebuild TI-South with 959 ACSS</t>
  </si>
  <si>
    <t xml:space="preserve">update the impedance </t>
  </si>
  <si>
    <t>37080, 37100</t>
  </si>
  <si>
    <t>LCRATSC_Hornsby_CircuitBreaker_Addition</t>
  </si>
  <si>
    <t xml:space="preserve">Provide transmission service to a generator by adding an additional breaker-and-a-half bay to Hornsby Substation to accommodate a new circuit termination. _x000D_
</t>
  </si>
  <si>
    <t>Hornsby</t>
  </si>
  <si>
    <t>57731B</t>
  </si>
  <si>
    <t>Hornsby Substation Addition</t>
  </si>
  <si>
    <t>Construct a new 345-kV substation between Clear Springs to Gilliland Creek 345-kV transmission line to provide transmission service to a load-serving substation. Restore 138-kV transmission line from Decker to Sand Hill by removing temporary substation/arrangements made in first phase to serve load.</t>
  </si>
  <si>
    <t>Gilleland Creek</t>
  </si>
  <si>
    <t>7047, 7050, 7340, 7916, 9187, 9216</t>
  </si>
  <si>
    <t>Cenizo: Build 345 kV terminal</t>
  </si>
  <si>
    <t xml:space="preserve">Build new terminals at Cenizo, Del Sol, Lobo, and Pomelo_x000D_
</t>
  </si>
  <si>
    <t>TP2021704</t>
  </si>
  <si>
    <t>Haggerty-Anna and Haggerty-Stone Creek 138 kV Lines</t>
  </si>
  <si>
    <t xml:space="preserve">Establish Haggerty-Anna and Haggerty-Stone Creek 138 kV Lines </t>
  </si>
  <si>
    <t>Haggerty</t>
  </si>
  <si>
    <t>Anna and stone creek</t>
  </si>
  <si>
    <t>M4333</t>
  </si>
  <si>
    <t>1699, 1713, 1715, 1717, 1753, 1754, 1839, 12677</t>
  </si>
  <si>
    <t>Lavender 138 kV Switch</t>
  </si>
  <si>
    <t>Establish Lavender 138 kV Switch</t>
  </si>
  <si>
    <t>M5326</t>
  </si>
  <si>
    <t>2261, 2429, 2967</t>
  </si>
  <si>
    <t>Haggerty 138 kV Switch</t>
  </si>
  <si>
    <t>Establish Haggerty 138 kV Switch</t>
  </si>
  <si>
    <t>M4330</t>
  </si>
  <si>
    <t>1714, 1715, 1717, 1740, 1749, 1750, 1753, 2644, 12677</t>
  </si>
  <si>
    <t>66218A</t>
  </si>
  <si>
    <t>Rebuild the Hillsboro-Milford 69 kV Line</t>
  </si>
  <si>
    <t>2338, 3523</t>
  </si>
  <si>
    <t>FM524_CUT_IN_LINE_S</t>
  </si>
  <si>
    <t>CUTING FM524 INTO LINE S</t>
  </si>
  <si>
    <t>39500, 39703, 110505</t>
  </si>
  <si>
    <t>Molina: Install cap bank</t>
  </si>
  <si>
    <t xml:space="preserve">Install cap banks at Santo Nino, Molina, and Wormser Road_x000D_
</t>
  </si>
  <si>
    <t>Molina</t>
  </si>
  <si>
    <t>0,15.4</t>
  </si>
  <si>
    <t>LCRATSC_SingleTree_Substation_Addition</t>
  </si>
  <si>
    <t xml:space="preserve">LCRATSC will provide a transmission point of interconnection for a new wind resource on the Noelke – Schneeman Draw 345-kV double circuit transmission line by adding a new 345-kV breaker-and-a-half substation, Single Tree Substation. _x000D_
</t>
  </si>
  <si>
    <t>Single Tree</t>
  </si>
  <si>
    <t>7053, 76004, 76005</t>
  </si>
  <si>
    <t>Wormser Road: Install cap bank</t>
  </si>
  <si>
    <t xml:space="preserve">Install cap bank at Wormser Road_x000D_
_x000D_
</t>
  </si>
  <si>
    <t xml:space="preserve">Wormser_x000D_
</t>
  </si>
  <si>
    <t>Tiempo: Build new 345 kV station</t>
  </si>
  <si>
    <t>Construct new Tiempo 345 kV station for the ETT 2nd circuits project</t>
  </si>
  <si>
    <t>N-SERVICE</t>
  </si>
  <si>
    <t>Adam Wells_x000D_
mlforcum@aep.com_x000D_
918-599-2674</t>
  </si>
  <si>
    <t>TP2021706</t>
  </si>
  <si>
    <t>80220, 80224, 80226, 162499</t>
  </si>
  <si>
    <t>66200A</t>
  </si>
  <si>
    <t>Rebuild the Holland - Bartlett Tap 69 kV Line</t>
  </si>
  <si>
    <t>3646, 13647</t>
  </si>
  <si>
    <t>Moody to Stewart Ckt.63 Upgrades P1016</t>
  </si>
  <si>
    <t>Upgrade Ckt.63 Moody to Stewart as a Hardening project</t>
  </si>
  <si>
    <t>Moody</t>
  </si>
  <si>
    <t>42950, 42951, 42952, 42953, 43290, 43355, 43405, 43520, 43521</t>
  </si>
  <si>
    <t>64999C</t>
  </si>
  <si>
    <t>PH Robinson to LaMarque Ckt.93B Upgrades</t>
  </si>
  <si>
    <t>Rebuild and reconductor portions of Ckt.93B Hitchcock to LarMarque as a Hardening upgrade.  Upgrade substation equipment at Hitchcock to increase thermal limits.</t>
  </si>
  <si>
    <t>Hitchcock</t>
  </si>
  <si>
    <t>LarMarque</t>
  </si>
  <si>
    <t>21RPG006</t>
  </si>
  <si>
    <t>42800, 42860</t>
  </si>
  <si>
    <t>Lyons to Gay Hill T-line pole change out and reconductor</t>
  </si>
  <si>
    <t>Replace existing structure with upgraded structures and replace existing 336.4 ACSR Linnet with  795 ACSR Drake on Lyons to Gay Hill transmission line.</t>
  </si>
  <si>
    <t>Lyons</t>
  </si>
  <si>
    <t>Gay Hill</t>
  </si>
  <si>
    <t>Curtis Fischercurtis.fischer@bluebonnet.coop      _x000D_
curtis.fischer@bluebonnet_x000D_
979-716-0253</t>
  </si>
  <si>
    <t>7572, 7573</t>
  </si>
  <si>
    <t>68242B</t>
  </si>
  <si>
    <t>Adjust underground circuit ratings to reflect the updated reactor R2 values.</t>
  </si>
  <si>
    <t>Polk</t>
  </si>
  <si>
    <t>47707, 47709, 47730, 47731</t>
  </si>
  <si>
    <t>59804D</t>
  </si>
  <si>
    <t>Install new 138kV Jonte switching station.  Reconfigure existing Ckt.90C to create new Ckt.90C North Belt to Greens Road tap to Jonte</t>
  </si>
  <si>
    <t>North Belt/Jonte</t>
  </si>
  <si>
    <t>45660, 45822, 46031, 46112</t>
  </si>
  <si>
    <t>64999A</t>
  </si>
  <si>
    <t>Rebuild and reconductor portions of Ckt.93B AlgoaCorner to Alta Loma as a Hardening upgrade.</t>
  </si>
  <si>
    <t>Alta Loma</t>
  </si>
  <si>
    <t>42015, 42061</t>
  </si>
  <si>
    <t>Hawk Hollow Sw (Eiffel Solar)</t>
  </si>
  <si>
    <t>Establish Hawk Hollow Sw</t>
  </si>
  <si>
    <t>M4346</t>
  </si>
  <si>
    <t>1693, 1768, 11768, 11770, 144263</t>
  </si>
  <si>
    <t>59804E</t>
  </si>
  <si>
    <t>Install new 138kV Jonte switching station.  Reconfigure existing Ckt.90C to create new Ckt.90E Jonte to Lockwood tap to Lauder tap to Scenic Woods radial</t>
  </si>
  <si>
    <t>Lockwood/Lauder/Scenic Woods</t>
  </si>
  <si>
    <t>45660, 46031</t>
  </si>
  <si>
    <t>64999B</t>
  </si>
  <si>
    <t>Rebuild and reconductor portions of Ckt.93B Alta Loma to Hitchcock as a Hardening upgrade.  Upgrade substation equipment at Hitchcock to increase thermal limits.</t>
  </si>
  <si>
    <t>42061, 42800</t>
  </si>
  <si>
    <t>Reconductor TNMP Wink-Oncor Wink Ckt 2</t>
  </si>
  <si>
    <t>TNMP WInk (37900)</t>
  </si>
  <si>
    <t>Oncor Wink (1074)</t>
  </si>
  <si>
    <t>1074, 37900</t>
  </si>
  <si>
    <t>Poesta: Construct a new 138/69 kV station</t>
  </si>
  <si>
    <t>Dave Goetz_x000D_
bcogan@aep.com_x000D_
918-599-2857</t>
  </si>
  <si>
    <t>2914 TP2014129</t>
  </si>
  <si>
    <t>8107, 8196, 8197, 8198, 8199, 8205, 8904</t>
  </si>
  <si>
    <t>Brackettville and Hamilton Road Relay Upgrades for Pinto Creek</t>
  </si>
  <si>
    <t xml:space="preserve">Upgrade relays at Brackettville 138 kV station and upgrade relays at Hamilton Road 138 kV station_x000D_
</t>
  </si>
  <si>
    <t xml:space="preserve">Brackettville_x000D_
</t>
  </si>
  <si>
    <t>Michael Pitts_x000D_
mlforcum@aep.com_x000D_
918-599-2674</t>
  </si>
  <si>
    <t>8252, 8255, 78255</t>
  </si>
  <si>
    <t>Bearkat Loop - Bearkat to Longshore</t>
  </si>
  <si>
    <t>Adds 345 KV line from Bearkat to Longshore.</t>
  </si>
  <si>
    <t>WETT/ONCOR</t>
  </si>
  <si>
    <t>Yang Zhang_x000D_
yzhang@wettllc.com_x000D_
737-218-4520</t>
  </si>
  <si>
    <t>1058, 59903</t>
  </si>
  <si>
    <t>Pomelo to Pronto: Build new 345 kV line</t>
  </si>
  <si>
    <t>Install conductor between North Edinburg and Tiempo</t>
  </si>
  <si>
    <t>Pomelo</t>
  </si>
  <si>
    <t>Pronto</t>
  </si>
  <si>
    <t>TP2021702</t>
  </si>
  <si>
    <t>8574, 80231, 80355</t>
  </si>
  <si>
    <t>Del Sol: Line settings</t>
  </si>
  <si>
    <t>Rapido: Build new 345 kV station</t>
  </si>
  <si>
    <t xml:space="preserve">Construct new Rapido 345 kV station for the ETT 2nd circuits project_x000D_
</t>
  </si>
  <si>
    <t>Rapido</t>
  </si>
  <si>
    <t xml:space="preserve">TP2021707_x000D_
</t>
  </si>
  <si>
    <t>80227, 80355, 80381, 161855</t>
  </si>
  <si>
    <t>Add Branch between Libra and Elm Creek</t>
  </si>
  <si>
    <t>T-0323</t>
  </si>
  <si>
    <t>5133, 170882</t>
  </si>
  <si>
    <t>NASA Substation Upgrades</t>
  </si>
  <si>
    <t xml:space="preserve">Upgrade substation equipment at NASA on Ckt.06 NASA to Webster to increase thermal limits_x000D_
</t>
  </si>
  <si>
    <t>42610, 42970, 43500</t>
  </si>
  <si>
    <t>Bellaire to Smithers Ckt.98A Upgrade</t>
  </si>
  <si>
    <t>Upgrade Bellaire to Smithers Ckt.98A to increase thermal limits</t>
  </si>
  <si>
    <t>Smithers</t>
  </si>
  <si>
    <t>44650, 47000</t>
  </si>
  <si>
    <t>Esperanza-Fair Oaks Transmission Line Upgrade</t>
  </si>
  <si>
    <t>This project will increase the reliability and capacity of transmission facilities on the 4.3-mile T503 Esperanza to Fair Oaks Ranch 138-kV and T656 Bergheim to Kendall 345-kV double-circuit transmission line between Esperanza Substation and existing structure #173 and the 0.12-mile T506 Fair Oaks to Fair Oaks Ranch 138-kV and T656 double-circuit transmission line between Fair Oaks Substation and structure #173B by replacing the aging conductors.</t>
  </si>
  <si>
    <t>Esperanza</t>
  </si>
  <si>
    <t>Fair Oaks</t>
  </si>
  <si>
    <t>5470, 7046, 7169, 7710, 7770</t>
  </si>
  <si>
    <t>BRYN_4567_Smetana_to_Leonard</t>
  </si>
  <si>
    <t>Build Smetana to Leonard Rd 138 line in existing 69KV ROW of old Annex to Atkins line</t>
  </si>
  <si>
    <t>32850, 32851, 32853, 32868</t>
  </si>
  <si>
    <t>Upgrade Ckt.90D Garrott to Midtown to increase thermal limits</t>
  </si>
  <si>
    <t>47660, 47661, 47707, 47709</t>
  </si>
  <si>
    <t>BIGVUE to Channelview Relay Upgrades</t>
  </si>
  <si>
    <t>Upgrade BIGVUE and Channelview relays to increase thermal limits on Ckt.03G BIGVUE to Lyondell</t>
  </si>
  <si>
    <t>Lyondell</t>
  </si>
  <si>
    <t>40190, 40280, 40281, 48232</t>
  </si>
  <si>
    <t>5792A</t>
  </si>
  <si>
    <t>Leonard Road Substation 138</t>
  </si>
  <si>
    <t>Convert Leonard RD Sub to 138kV. Substation will be on a radial fed out of Smetana Sub until Line from Atkins to Leonard Rd is complete. Leonard Rd has dual voltage Transformer.</t>
  </si>
  <si>
    <t>32051, 32851, 32864</t>
  </si>
  <si>
    <t>Rebuild West Columbia Main - Brazoria 138kV with 795 ACSS</t>
  </si>
  <si>
    <t>West Columbia Main (bus # 39500)</t>
  </si>
  <si>
    <t>Brazoria (bus # 39600)</t>
  </si>
  <si>
    <t>39500, 39600</t>
  </si>
  <si>
    <t>Rebuild West Columbia Main-CNP West Columbia with bundled 795 ACSS</t>
  </si>
  <si>
    <t>TNMP West Columbia Main (bus # 39500)</t>
  </si>
  <si>
    <t>CenterPoint West Columbia (bus # 43380)</t>
  </si>
  <si>
    <t>39500, 43380</t>
  </si>
  <si>
    <t>PEC_HeroWay_Substation_Addition</t>
  </si>
  <si>
    <t>Add new three terminal ring bus substation to 138 kV line between Nameless and Leander and install 46.7 MVA distribution transformer. The new substation will be located approximately 3.1 miles (45% of existing line length) from Leander substation. Replaces Project ID 63906.</t>
  </si>
  <si>
    <t>Leander</t>
  </si>
  <si>
    <t>70525, 70526, 70536</t>
  </si>
  <si>
    <t>Loop new 138kV Crossroads substation into existing 138kV Potranco to AMD transmission line</t>
  </si>
  <si>
    <t xml:space="preserve">T-0310 </t>
  </si>
  <si>
    <t>S-0962</t>
  </si>
  <si>
    <t>5002, 5102, 5346</t>
  </si>
  <si>
    <t>Pomelo: Construct (2) 345 kV terminals</t>
  </si>
  <si>
    <t>Pronto: Build new 345 kV station</t>
  </si>
  <si>
    <t xml:space="preserve">Construct new Pronto 345 kV station for the ETT 2nd circuits project_x000D_
</t>
  </si>
  <si>
    <t>TP2021709</t>
  </si>
  <si>
    <t>80231, 80355, 80381, 160885, 161855</t>
  </si>
  <si>
    <t>Rapido to Tiempo: Build new 345 kV line</t>
  </si>
  <si>
    <t>80224, 80227, 80355</t>
  </si>
  <si>
    <t>Munday to Throckmorton: Rebuild 69 kV line</t>
  </si>
  <si>
    <t xml:space="preserve">Rehab 69 kV line from Munday to Throckmorton_x000D_
</t>
  </si>
  <si>
    <t>1094 - 1272</t>
  </si>
  <si>
    <t>21RPG015</t>
  </si>
  <si>
    <t>6107, 6204, 6205</t>
  </si>
  <si>
    <t>Gibson 345 kV Switch</t>
  </si>
  <si>
    <t>Establish the Gibson 345 kV Switch</t>
  </si>
  <si>
    <t>R6218</t>
  </si>
  <si>
    <t>3705, 3706, 39950</t>
  </si>
  <si>
    <t>Texaco Mabee Tap - Midland East 138 kV Line Rebuild</t>
  </si>
  <si>
    <t>Add Texaco Mabee Tap - Midland East 138 kV Line Rebuild</t>
  </si>
  <si>
    <t>R8304</t>
  </si>
  <si>
    <t>1023, 1171, 1178, 1184, 11278, 11279, 11280, 11301</t>
  </si>
  <si>
    <t>Little Pond 345 kV Switch</t>
  </si>
  <si>
    <t>Establish the Little Pond 345 kV Switch</t>
  </si>
  <si>
    <t>R6188</t>
  </si>
  <si>
    <t>3377, 3687, 3704</t>
  </si>
  <si>
    <t>Expanse 345/138 kV Switch</t>
  </si>
  <si>
    <t>R8593</t>
  </si>
  <si>
    <t>22RPG007</t>
  </si>
  <si>
    <t>11338, 11366, 11367, 11368, 11369, 11370, 23842</t>
  </si>
  <si>
    <t>Royse Switch-Terrell Switch 69 kV Line Conversion to 138 kV</t>
  </si>
  <si>
    <t>Convert the existing 69 kV Line to 138 kV</t>
  </si>
  <si>
    <t>Terrell</t>
  </si>
  <si>
    <t>M3223</t>
  </si>
  <si>
    <t>2463, 2471, 2472, 2721, 2722, 2729, 2773, 3188, 12470, 12722, 12729, 12730</t>
  </si>
  <si>
    <t>Carrollton Northwest - Carrollton East 138 kV Line</t>
  </si>
  <si>
    <t>Terminate the existing Northlake - Carrollton East 138 kV Line at Carrollton Northwest</t>
  </si>
  <si>
    <t>Carrollton East</t>
  </si>
  <si>
    <t>M4205</t>
  </si>
  <si>
    <t>2362, 2363, 2385, 2578</t>
  </si>
  <si>
    <t>North Edinburg to Pomelo: Build new 345 kV line</t>
  </si>
  <si>
    <t>Teresa Troman_x000D_
mlforcum@aep.com_x000D_
918-599-2674</t>
  </si>
  <si>
    <t>8383, 8574</t>
  </si>
  <si>
    <t>72582B</t>
  </si>
  <si>
    <t>Rebuild and upgrade Leander to Hero Way with double-circuit capable structures. Install 1 ckt with bundled 795 kcmil conductor (440 MVA).(Replaces ERCOT Project # 61279B)</t>
  </si>
  <si>
    <t>70525, 70536</t>
  </si>
  <si>
    <t>DeCordova Switch_Carmichael Bend Switch 138 kV Line</t>
  </si>
  <si>
    <t>Upgrade existing DeCordova Switch Carmichael Bend Switch 138 kV Line</t>
  </si>
  <si>
    <t>DeCordova Switch</t>
  </si>
  <si>
    <t xml:space="preserve">Carmichael Bend Switch </t>
  </si>
  <si>
    <t>M3019</t>
  </si>
  <si>
    <t>1891, 2888</t>
  </si>
  <si>
    <t>Cumby_Kiowa Conversion</t>
  </si>
  <si>
    <t>Converting voltages for several Rayburn buses from 69 kV to 138 kV.</t>
  </si>
  <si>
    <t>Cumby</t>
  </si>
  <si>
    <t>6823, 6861, 6869, 6871, 37361</t>
  </si>
  <si>
    <t>Collin Autotransformer #2 tertiary reactors</t>
  </si>
  <si>
    <t>Install new reactors on Collin Autotransformer #2</t>
  </si>
  <si>
    <t>M4014</t>
  </si>
  <si>
    <t>Valley South 345 kV Reactors</t>
  </si>
  <si>
    <t>Install new 345 kV reactors</t>
  </si>
  <si>
    <t>M3013</t>
  </si>
  <si>
    <t>Anna Autotransformer #2 tertiary reactors</t>
  </si>
  <si>
    <t>Install new reactors on Anna Autotransformer #2</t>
  </si>
  <si>
    <t>Anna</t>
  </si>
  <si>
    <t>M4013</t>
  </si>
  <si>
    <t>Cedar Crest 69 kV Substation Conversion To 138 kV</t>
  </si>
  <si>
    <t>Convert Cedar Crest 69 kV Substation To 138 kV</t>
  </si>
  <si>
    <t>Cedar Crest</t>
  </si>
  <si>
    <t>M4193</t>
  </si>
  <si>
    <t>2486, 2493, 2494, 2495, 2982, 2985, 12486</t>
  </si>
  <si>
    <t>East Stiles - Rocky Road 138 kV Line</t>
  </si>
  <si>
    <t>East Stiles</t>
  </si>
  <si>
    <t>Rocky Road</t>
  </si>
  <si>
    <t>R8597</t>
  </si>
  <si>
    <t>23864, 23869</t>
  </si>
  <si>
    <t>Bowman Auto 1 Upgrade</t>
  </si>
  <si>
    <t>Upgrade existing Bowman Auto #1 300 MVA to 600 MVA.</t>
  </si>
  <si>
    <t>R4021</t>
  </si>
  <si>
    <t>22RPG008</t>
  </si>
  <si>
    <t>1422, 1423, 29048</t>
  </si>
  <si>
    <t>Royse Switch - Oates (GP&amp;L) 138 kV Line</t>
  </si>
  <si>
    <t>M4236</t>
  </si>
  <si>
    <t>2020-NC25</t>
  </si>
  <si>
    <t>Cedar Hill - Desoto Hampton Road 138 kV Line</t>
  </si>
  <si>
    <t>Rebuild the existing 138 kV Line</t>
  </si>
  <si>
    <t>Cedar Hill Switch</t>
  </si>
  <si>
    <t>Desoto Hampton Road</t>
  </si>
  <si>
    <t>M4175</t>
  </si>
  <si>
    <t>3058, 3059, 3060, 3065, 3066</t>
  </si>
  <si>
    <t>Garnet: Build new 138 kV station</t>
  </si>
  <si>
    <t>Interconnect Norton solar farm on the Ballinger to Oak Creek 138 kV line</t>
  </si>
  <si>
    <t>Garnet</t>
  </si>
  <si>
    <t>1049 - 1222</t>
  </si>
  <si>
    <t>Bryan Oyster_x000D_
mlforcum@aep.com_x000D_
918-599-2674</t>
  </si>
  <si>
    <t>6325, 6340, 60451</t>
  </si>
  <si>
    <t>Crater Rock 138 kV Switch</t>
  </si>
  <si>
    <t>Establish Crater Rock 138 kV Switch</t>
  </si>
  <si>
    <t>Horseshoe Springs</t>
  </si>
  <si>
    <t>Three Mile Draw</t>
  </si>
  <si>
    <t>R8604</t>
  </si>
  <si>
    <t>1095, 11103, 11224</t>
  </si>
  <si>
    <t>North Edinburg to Palmito: Build second circuit 345 kV line</t>
  </si>
  <si>
    <t xml:space="preserve">Hang conductor to complete a double circuit between North Edinburg and Palmito for the ETT 2nd circuits project_x000D_
</t>
  </si>
  <si>
    <t>Palmito</t>
  </si>
  <si>
    <t>ETT/SHARYLAND</t>
  </si>
  <si>
    <t>TP2021701</t>
  </si>
  <si>
    <t>8383, 79500</t>
  </si>
  <si>
    <t>Converts TNMP Lone Oak to 138 kV.</t>
  </si>
  <si>
    <t>TNMP Lone Oak conversion projected to be ready by 5/15/2023.</t>
  </si>
  <si>
    <t>Rayburn Loan Oak (Bus # 6871)</t>
  </si>
  <si>
    <t>TNMP Loan Oak (Bus # 37360)</t>
  </si>
  <si>
    <t>Rains</t>
  </si>
  <si>
    <t>37360, 37361</t>
  </si>
  <si>
    <t>Sherry 138 KV Switch Terminal Equipment</t>
  </si>
  <si>
    <t>Upgrade terminal equipment a Sherry 138 kV Switch</t>
  </si>
  <si>
    <t>M5101</t>
  </si>
  <si>
    <t>1919, 2257</t>
  </si>
  <si>
    <t>Hutto - Brushy Creek 138 kV Line</t>
  </si>
  <si>
    <t>Hutto - Hutto East (Teal) - Brushy Creek 138 kV Line</t>
  </si>
  <si>
    <t>Hutto</t>
  </si>
  <si>
    <t>Brushy Creek</t>
  </si>
  <si>
    <t>R6211</t>
  </si>
  <si>
    <t>22RPG016</t>
  </si>
  <si>
    <t>3362, 3541, 3673, 3692, 3693</t>
  </si>
  <si>
    <t>69552A</t>
  </si>
  <si>
    <t>Teal 138 kV Switch (Oncor)</t>
  </si>
  <si>
    <t>Hard Tap POI to be complete in May 2024</t>
  </si>
  <si>
    <t>3362, 3363, 3364, 3666, 3673, 13364</t>
  </si>
  <si>
    <t>Blue Acres - South Midland 138 kV Line</t>
  </si>
  <si>
    <t>Blue Acres</t>
  </si>
  <si>
    <t>South Midland</t>
  </si>
  <si>
    <t>R8617</t>
  </si>
  <si>
    <t>23857, 23860</t>
  </si>
  <si>
    <t>Buffalo - Triangle 138 kV Line</t>
  </si>
  <si>
    <t xml:space="preserve">Upgrade the existing 138 kV Line_x000D_
</t>
  </si>
  <si>
    <t>Triangle</t>
  </si>
  <si>
    <t>R8618</t>
  </si>
  <si>
    <t>23837, 23839</t>
  </si>
  <si>
    <t>Haggerty-Bells 138 kV Line Section</t>
  </si>
  <si>
    <t>Rebuild portion of Haggerty-Bells 138 kV Line Section</t>
  </si>
  <si>
    <t>Bells</t>
  </si>
  <si>
    <t>M4336</t>
  </si>
  <si>
    <t>1699, 1753, 12677</t>
  </si>
  <si>
    <t>Twinwood 138kV Distribution Substation</t>
  </si>
  <si>
    <t>Remove Twinwood Mobile (TWM) substation and install new Twinwood (TWN) 138kV Distribution Substation.  Loop from existing Ckt.25E to create new Ckt.25E Foster to Twinwood to Peters</t>
  </si>
  <si>
    <t>Foster/_x000D_
Peters</t>
  </si>
  <si>
    <t>44230, 44256, 44860, 44861, 46220</t>
  </si>
  <si>
    <t>GENRAL Substation Removal</t>
  </si>
  <si>
    <t>Remove 69kV GENRAL substation from CNP service</t>
  </si>
  <si>
    <t>42690, 47540, 47670</t>
  </si>
  <si>
    <t>LCRATSC_CraneEast_CB_Sub_Upgrade</t>
  </si>
  <si>
    <t>Install circuit breakers in a ring bus configuration at Crane East Substation. Install two (2) 31.2 MVAR 138-kV capacitor banks at Crane East Substation. All substation equipment at Crane East Substation connected in series with the existing 138-kV transmission lines shall support a minimum rating of 3000 A at 105 degree F ambient temperature.</t>
  </si>
  <si>
    <t>Crane EAst</t>
  </si>
  <si>
    <t>Dylan Preas_x000D_
dylan.preas.@lcra.org_x000D_
512-578-4514</t>
  </si>
  <si>
    <t>0,62.4</t>
  </si>
  <si>
    <t>138 kV Fulshear Distribution Substation</t>
  </si>
  <si>
    <t>Install Fulshear Distribution Substation to create Ckt.25 FOSTER to Fulshear to Twinwood.</t>
  </si>
  <si>
    <t>Fulshear</t>
  </si>
  <si>
    <t xml:space="preserve">FOSTER/Twinwood_x000D_
</t>
  </si>
  <si>
    <t>44230, 44256, 44750, 44860, 46220</t>
  </si>
  <si>
    <t>LCRATSC_Hallettsville_Mont_TL_Overhaul</t>
  </si>
  <si>
    <t xml:space="preserve">LCRA TSC will perform an overhaul on the 2.3-mile Hallettsville ¿ Mont (T593) 138-kV transmission line.  </t>
  </si>
  <si>
    <t>Hallettsville</t>
  </si>
  <si>
    <t>7246, 7249</t>
  </si>
  <si>
    <t>This is a duplicate project. Correct project is MOD78457</t>
  </si>
  <si>
    <t>Brightright Switch (Hopkins Solar)</t>
  </si>
  <si>
    <t>R990</t>
  </si>
  <si>
    <t>11684, 11688, 11689, 120825</t>
  </si>
  <si>
    <t>India to DWU Rebuild</t>
  </si>
  <si>
    <t>India</t>
  </si>
  <si>
    <t>Dallas Water Utilities</t>
  </si>
  <si>
    <t>230, 2351</t>
  </si>
  <si>
    <t>2019-NC2</t>
  </si>
  <si>
    <t>Angleton Substation Expansion</t>
  </si>
  <si>
    <t>Expand Angleton substation for the Myrtle Solar generator interconnection (19INR0041).</t>
  </si>
  <si>
    <t>Establish Courtney Creek Switch</t>
  </si>
  <si>
    <t>Establish Courtney Creek 138/69 kV Switch</t>
  </si>
  <si>
    <t>Courtney Creek Switch</t>
  </si>
  <si>
    <t>Athey (AEP)</t>
  </si>
  <si>
    <t>R8479</t>
  </si>
  <si>
    <t>57521B</t>
  </si>
  <si>
    <t>Stone Lake New Sub Ckt66</t>
  </si>
  <si>
    <t>Upgrade Ckt.66 Hockley to Stone Lake BP2023 as a transmission project.</t>
  </si>
  <si>
    <t>Hockley/Tomball</t>
  </si>
  <si>
    <t>44840, 45880, 45886</t>
  </si>
  <si>
    <t>Wink - Shifting Sands 69 kV Line Conversion to 138 kV</t>
  </si>
  <si>
    <t>Convert the existing Wink - Shifting Sands 69 kV Line to 138 kV</t>
  </si>
  <si>
    <t>Wink</t>
  </si>
  <si>
    <t>R8581</t>
  </si>
  <si>
    <t>Rebuild Eskota - Sweetwater No.2 69 kV Line</t>
  </si>
  <si>
    <t>Eskota</t>
  </si>
  <si>
    <t>Sweetwater No. 2</t>
  </si>
  <si>
    <t>R8570</t>
  </si>
  <si>
    <t>Nolan</t>
  </si>
  <si>
    <t>1340, 1381, 1382, 1383, 1384, 1385, 1386, 1387, 11384</t>
  </si>
  <si>
    <t>Jeanetta Auto A3 Upgrade</t>
  </si>
  <si>
    <t>Upgrade Jeanetta Auto A3 to increase thermal limits</t>
  </si>
  <si>
    <t>Salt Flat Road - Skywest 138 kV Line Rebuild</t>
  </si>
  <si>
    <t>Skywest</t>
  </si>
  <si>
    <t>R8569</t>
  </si>
  <si>
    <t>23859, 71210</t>
  </si>
  <si>
    <t>Blissard - East Stiles 138 kV Line Section</t>
  </si>
  <si>
    <t>Rebuild the Blissard - East Stiles 138 kV Line Section</t>
  </si>
  <si>
    <t>Blissard</t>
  </si>
  <si>
    <t>R8565</t>
  </si>
  <si>
    <t>11353, 23869</t>
  </si>
  <si>
    <t>57521C</t>
  </si>
  <si>
    <t>Add Cap Bank #1 at Stone Lake Substation</t>
  </si>
  <si>
    <t>57521D</t>
  </si>
  <si>
    <t>Upgrade Fairfield West - Big Brown Tap 138 kV Line</t>
  </si>
  <si>
    <t xml:space="preserve">Fairfield West </t>
  </si>
  <si>
    <t>Big Brown Tap Switch</t>
  </si>
  <si>
    <t>R6138</t>
  </si>
  <si>
    <t>196, 3508, 3510</t>
  </si>
  <si>
    <t>Centerville Switch - Centerville Road - Lake Hubbard Switch 138 kV Double-Circuit Line</t>
  </si>
  <si>
    <t>Upgrade the existing 138 kV DCKT Line</t>
  </si>
  <si>
    <t>M4127</t>
  </si>
  <si>
    <t>2401, 2402, 2439, 2450, 2917, 2918</t>
  </si>
  <si>
    <t>Blue Acres - Yosemite 138 kV Line</t>
  </si>
  <si>
    <t>Yosemite</t>
  </si>
  <si>
    <t>R8638</t>
  </si>
  <si>
    <t>Weatherford West 138 kV Switch Terminal Equipment</t>
  </si>
  <si>
    <t xml:space="preserve">Upgrade terminal equipment at Weatherford West 138 kV Switch </t>
  </si>
  <si>
    <t>M5519</t>
  </si>
  <si>
    <t>512, 1589</t>
  </si>
  <si>
    <t>Sim Gideon - Tahitian Village Transmission Line Storm Hardening</t>
  </si>
  <si>
    <t xml:space="preserve">LCRA TSC will perform a Storm Hardening on the 5.1-mile Sim Gideon ¿ Tahitian Village (T648) 138-kV transmission line.  This project will increase both the reliability and safety of the structures and conductor by ensuring that the transmission line meets or exceeds current NESC and LCRA TSC design standards and will be in compliance with PUCT storm hardening requirements for this circuit.   </t>
  </si>
  <si>
    <t>Tahitian Village</t>
  </si>
  <si>
    <t>7310, 7575</t>
  </si>
  <si>
    <t xml:space="preserve">Loop new 138kV Donop substation into existing 138kV Southton to Braunig transmission line. </t>
  </si>
  <si>
    <t xml:space="preserve">T-0311 </t>
  </si>
  <si>
    <t>S-0963</t>
  </si>
  <si>
    <t>5030, 5128, 5394</t>
  </si>
  <si>
    <t>Tesoro 345/138 kV Switch</t>
  </si>
  <si>
    <t>Construct a new 345/138 kV switch (formerly known as Quail East)</t>
  </si>
  <si>
    <t>Quail/Midessa South</t>
  </si>
  <si>
    <t>R8634</t>
  </si>
  <si>
    <t>22RPG032</t>
  </si>
  <si>
    <t>64941A</t>
  </si>
  <si>
    <t>PETSON to MONSAN Ckt.04D Upgrade</t>
  </si>
  <si>
    <t>Upgrade Ckt 04D PETSON to MONSAN to increase thermal limits. Upgrade MONSAN equipment to 4000A.</t>
  </si>
  <si>
    <t>PETSON</t>
  </si>
  <si>
    <t>MONSAN</t>
  </si>
  <si>
    <t>42940, 43070</t>
  </si>
  <si>
    <t>Blodgett to TECO Ckt.37C Upgrades</t>
  </si>
  <si>
    <t>Rebuild/Reconductor Ckt.37C Blodgett to TECO as a Hardening upgrade</t>
  </si>
  <si>
    <t>Blodgett</t>
  </si>
  <si>
    <t>TECO</t>
  </si>
  <si>
    <t>47430, 47520</t>
  </si>
  <si>
    <t>TNMP_WINK_FISHHOOK_RECONDUCTOR_AC_4-5-2023</t>
  </si>
  <si>
    <t>bus 37900 wink to bus 38180 fishhook</t>
  </si>
  <si>
    <t>37900, 38180</t>
  </si>
  <si>
    <t>70665B</t>
  </si>
  <si>
    <t>Upgrade Ckt.03G BIGVUE to Lyondell tap to increase thermal limits</t>
  </si>
  <si>
    <t>40190, 41023</t>
  </si>
  <si>
    <t>67422A</t>
  </si>
  <si>
    <t>Rebuild-Reconductor Ckt.61A Greens Bayou to Wallisville (TEXWAL LOCATION) to Prepare for 138kV Conversion</t>
  </si>
  <si>
    <t>40720, 41681</t>
  </si>
  <si>
    <t>Reconducter WNK-AAT-MDT-FSH</t>
  </si>
  <si>
    <t>Wink (37900)</t>
  </si>
  <si>
    <t>Fishhook (38180)</t>
  </si>
  <si>
    <t>37900, 38135, 38140, 38180</t>
  </si>
  <si>
    <t>Grey Well Draw - Pronghorn 138 kV Line Rebuild</t>
  </si>
  <si>
    <t>Add Grey Well Draw - Pronghorn 138 kV Line Rebuild</t>
  </si>
  <si>
    <t>Pronghorn</t>
  </si>
  <si>
    <t>R8606</t>
  </si>
  <si>
    <t>Springwood &amp; Rayford Substation Upgrades</t>
  </si>
  <si>
    <t xml:space="preserve">Install 3rd distribution transformer at Rayford substation. Install in-series breakers at Springwood to increase reliability on the Ckt.22B Rothwood to Rothwood loop._x000D_
_x000D_
</t>
  </si>
  <si>
    <t>Rothwood</t>
  </si>
  <si>
    <t>Springwood</t>
  </si>
  <si>
    <t>46260, 46270, 46273, 46295, 48273</t>
  </si>
  <si>
    <t>Bellaire to WAP Ckt.50A Upgrade</t>
  </si>
  <si>
    <t>Crabb River Road to Imperial Ckt.80B Upgrades</t>
  </si>
  <si>
    <t>Reconductor portions of Ckt.80B Crabb River Road to Imperial as a Hardening upgrade</t>
  </si>
  <si>
    <t>Crabb River</t>
  </si>
  <si>
    <t>Imperial</t>
  </si>
  <si>
    <t>44341, 48167</t>
  </si>
  <si>
    <t>69888B</t>
  </si>
  <si>
    <t>Rebuild-Reconductor portions of Ckt.33C Clinton to Harrisburg ahead of future 138kV conversions.</t>
  </si>
  <si>
    <t>40352, 40800</t>
  </si>
  <si>
    <t>Cost included in other phase.</t>
  </si>
  <si>
    <t>Grey Well Draw - Pecan Grove 138 kV Line</t>
  </si>
  <si>
    <t>Pecan Grove</t>
  </si>
  <si>
    <t>R8640</t>
  </si>
  <si>
    <t>23860, 23861</t>
  </si>
  <si>
    <t>Install 138kV Capacitor Bank at FM524</t>
  </si>
  <si>
    <t>TNMP FM524 Substation (bus # 39703)</t>
  </si>
  <si>
    <t>Double ckt Soaptree-Holiday-AlamoSt</t>
  </si>
  <si>
    <t>Soaptree (bus # 38450)</t>
  </si>
  <si>
    <t>Alamo Street (bus # 38330)</t>
  </si>
  <si>
    <t>38331, 38450, 38455</t>
  </si>
  <si>
    <t>67270E</t>
  </si>
  <si>
    <t>Upgrade Ckt.27A DOW to Jones Creek to increase thermal limits</t>
  </si>
  <si>
    <t>DOW</t>
  </si>
  <si>
    <t>42500, 42530</t>
  </si>
  <si>
    <t>67270D</t>
  </si>
  <si>
    <t>Upgrade Ckt.08B Knight tap to Stadium to Fannin to increase thermal limits</t>
  </si>
  <si>
    <t>Knight</t>
  </si>
  <si>
    <t>47090, 47420, 48198</t>
  </si>
  <si>
    <t>67270B</t>
  </si>
  <si>
    <t>Upgrade Ckt.37A Bellaire to Kirby to increase thermal limits</t>
  </si>
  <si>
    <t>47015, 47320</t>
  </si>
  <si>
    <t>67270A</t>
  </si>
  <si>
    <t>Upgrade Ckt.21J Airline to White Oak to increase thermal limits</t>
  </si>
  <si>
    <t>Airline</t>
  </si>
  <si>
    <t>45630, 46610</t>
  </si>
  <si>
    <t>Cedar Canyon to Noelke 2nd circuit</t>
  </si>
  <si>
    <t>Add the 2nd circuit to CREZ Cedar Canyon to Noelke 345 kV line</t>
  </si>
  <si>
    <t>Cedar Canyon</t>
  </si>
  <si>
    <t>7053, 76015</t>
  </si>
  <si>
    <t>67217A</t>
  </si>
  <si>
    <t>Addicks to Campbell Ckts 09 &amp; 21 Upgrades</t>
  </si>
  <si>
    <t>Upgrade Ckt.09I Addicks to Campbell tap to increase thermal limits</t>
  </si>
  <si>
    <t>Addicks</t>
  </si>
  <si>
    <t>Campbell</t>
  </si>
  <si>
    <t>45610, 48056</t>
  </si>
  <si>
    <t>67217B</t>
  </si>
  <si>
    <t>Upgrade Ckt.21H Addicks to Campbell tap to increase thermal limits</t>
  </si>
  <si>
    <t>45610, 46610, 48057, 48349</t>
  </si>
  <si>
    <t>Cost included in Phase A</t>
  </si>
  <si>
    <t>70623C</t>
  </si>
  <si>
    <t>Cottonwood Bayou - Related Upgrades</t>
  </si>
  <si>
    <t>Upgrade Ckt.04 Danbury to Liverpool to Snug to increase thermal limits</t>
  </si>
  <si>
    <t>Liverpool</t>
  </si>
  <si>
    <t>Danbury/Snug</t>
  </si>
  <si>
    <t>42870, 42875, 44890</t>
  </si>
  <si>
    <t>66221E</t>
  </si>
  <si>
    <t>De-energize Ckt.20C Galena Park to Greens Bayou</t>
  </si>
  <si>
    <t>Galena Park</t>
  </si>
  <si>
    <t>40611, 40725</t>
  </si>
  <si>
    <t>66221J</t>
  </si>
  <si>
    <t>Expand Clinton 138kV Facilities and Install 200MVA Autotransformer.  Loop existing 138kV Clinton circuits into expanded 138kV Clinton substation.  Install as Clinton Auto A1.</t>
  </si>
  <si>
    <t>40235, 40350, 40352, 49004</t>
  </si>
  <si>
    <t>64941B</t>
  </si>
  <si>
    <t>Upgrade Ckt 04D PETSON to MONSAN to increase thermal limits. Upgrade PETSON equipment to 4000A.</t>
  </si>
  <si>
    <t>New Tres Lagos Substation</t>
  </si>
  <si>
    <t>Adds new station and short line from W Edinburg-Alton line</t>
  </si>
  <si>
    <t>West Edinburg</t>
  </si>
  <si>
    <t>Alton</t>
  </si>
  <si>
    <t>5770, 5771, 5772</t>
  </si>
  <si>
    <t>Nada - Ricebird Transmission Line Overhaul</t>
  </si>
  <si>
    <t xml:space="preserve">LCRA TSC will perform an overhaul on the 13.1-mile Nada ¿ Ricebird (T588) 138-kV transmission line.  This project will increase reliability of the structures and conductor by ensuring that the transmission line meets or exceeds current NESC and LCRA TSC design standards.   _x000D_
</t>
  </si>
  <si>
    <t>78103, 78104</t>
  </si>
  <si>
    <t>Second circuit from San Miguel to Fowlerton 345 kV</t>
  </si>
  <si>
    <t>String the second circuit on existing towers from San Miguel to Fowlerton</t>
  </si>
  <si>
    <t>McMullen</t>
  </si>
  <si>
    <t>5709, 5901</t>
  </si>
  <si>
    <t>This project converts the voltage from Holder (292) to Nimrod (289) to 138 KV</t>
  </si>
  <si>
    <t>Holder (292)</t>
  </si>
  <si>
    <t>Nimrod (289)</t>
  </si>
  <si>
    <t>285, 289, 292</t>
  </si>
  <si>
    <t>Prarie Swiitch Wind Interconnect</t>
  </si>
  <si>
    <t xml:space="preserve">Connect Crawfish to El Campo to Lane City 138 kV Line_x000D_
</t>
  </si>
  <si>
    <t>EL CAMPO</t>
  </si>
  <si>
    <t>LANE CITY PUMP</t>
  </si>
  <si>
    <t>TP2021286</t>
  </si>
  <si>
    <t>8102, 8104, 8679</t>
  </si>
  <si>
    <t>Cumby-Cumby Tap Line Conversion</t>
  </si>
  <si>
    <t>Cumby - Cumby Tap Radial Line 69 to 138 kV Conversion. Project requires coordination with RCEC and TNMP.</t>
  </si>
  <si>
    <t>Cumby Tap</t>
  </si>
  <si>
    <t>Cumby Substation</t>
  </si>
  <si>
    <t>R944</t>
  </si>
  <si>
    <t>1812, 1813, 1815, 6861</t>
  </si>
  <si>
    <t>Converts voltage to 138 KV from Holder to Nimrod to Rising Star.</t>
  </si>
  <si>
    <t>Holder</t>
  </si>
  <si>
    <t>289, 292, 293</t>
  </si>
  <si>
    <t>Fort Bend 138kV Substation Expansion for Brazos Bend BESS (23INR0363)</t>
  </si>
  <si>
    <t>Expand Fort Bend 138kV substation for Brazos Bend BESS generator interconnection (23INR0363)</t>
  </si>
  <si>
    <t>44280, 113302</t>
  </si>
  <si>
    <t>WA Parish to Nash Ckt.02B Upgrades</t>
  </si>
  <si>
    <t>Upgrade Ckt.02B WA Parish to Nash to replace aging infrastructure and to address line clearance concerns</t>
  </si>
  <si>
    <t>Nash</t>
  </si>
  <si>
    <t>21RPG013</t>
  </si>
  <si>
    <t>42410, 42980, 44010, 48364, 48365</t>
  </si>
  <si>
    <t>70665D</t>
  </si>
  <si>
    <t>Install generator lead from Danek (DNK) substation to JADE/Remy Jade.</t>
  </si>
  <si>
    <t>JADE</t>
  </si>
  <si>
    <t>66221A</t>
  </si>
  <si>
    <t>Remove Galena Park Auto A1.  Remove Galena Park 69kV facilities.  Remove Galena Park 138kV ring bus.  Rebuild Galena Park substation for double-tap 138kV service.</t>
  </si>
  <si>
    <t>40610, 40611, 40752, 49015</t>
  </si>
  <si>
    <t>66221B</t>
  </si>
  <si>
    <t>De-energize Ckt.38A Galena Park to GYPSUM</t>
  </si>
  <si>
    <t>40611, 40619, 40720, 40751</t>
  </si>
  <si>
    <t>66221C</t>
  </si>
  <si>
    <t>De-energize Ckt.17A Galena Park to Greens Bayou</t>
  </si>
  <si>
    <t>66221D</t>
  </si>
  <si>
    <t>De-energize Ckt.38B Clinton to Greens Bayou</t>
  </si>
  <si>
    <t>40352, 40720</t>
  </si>
  <si>
    <t>66221F</t>
  </si>
  <si>
    <t>Rebuild Galena Park substation for double tap service.  Bypass Galena Park breakers with Ckt.94 and tap Galena Park to create new Ckt.94M CITFIL to Normandy tap to Galena Park tap to TANKER</t>
  </si>
  <si>
    <t>TANKER</t>
  </si>
  <si>
    <t>40610, 40611, 40612, 40613, 40614, 40615, 40630, 48130, 48261, 48613</t>
  </si>
  <si>
    <t>66221H</t>
  </si>
  <si>
    <t>Join 69kV Greens Bayou buses 40720 &amp; 40725 at a Minimum 40KAIC</t>
  </si>
  <si>
    <t>40720, 40725, 41570, 41681</t>
  </si>
  <si>
    <t>Rebuild Magnolia - Seminole 138 kV line.</t>
  </si>
  <si>
    <t>*Project pushed back to 2023.</t>
  </si>
  <si>
    <t>STE07216</t>
  </si>
  <si>
    <t>Loop Nine 345/138 kV Switch</t>
  </si>
  <si>
    <t>Establish Loop Nine 345/138 kV Switch</t>
  </si>
  <si>
    <t>M4327</t>
  </si>
  <si>
    <t>22RPG014</t>
  </si>
  <si>
    <t>2021-NC2</t>
  </si>
  <si>
    <t>Driver - Skywest 138 kV Line Rebuild</t>
  </si>
  <si>
    <t>Rebuild the existing Driver - Skywest 138 kV Line</t>
  </si>
  <si>
    <t>Driver</t>
  </si>
  <si>
    <t>R8564</t>
  </si>
  <si>
    <t>23863, 71210</t>
  </si>
  <si>
    <t>This converts from NImrod (289) to Rising Star (285) to 138 KV service</t>
  </si>
  <si>
    <t>Rising Star (285)</t>
  </si>
  <si>
    <t>281, 285, 289</t>
  </si>
  <si>
    <t>WETT 345 kV Volta witch</t>
  </si>
  <si>
    <t>Construct new 345 kV Volta Switch and two approximately 0.15-mile 345 kV lines between WETT-owned Volta 345 kV Switch and Oncor-owned Expanse</t>
  </si>
  <si>
    <t>Chris Ramirez_x000D_
cramirez@wettllc.com_x000D_
737-218-4525</t>
  </si>
  <si>
    <t>11366, 11369, 59900, 59901, 59910</t>
  </si>
  <si>
    <t>RUCKER</t>
  </si>
  <si>
    <t>287, 1663</t>
  </si>
  <si>
    <t>Einstein - St Lawrence 138 kV Line</t>
  </si>
  <si>
    <t>Einstein</t>
  </si>
  <si>
    <t>St. Lawrence</t>
  </si>
  <si>
    <t>R8646</t>
  </si>
  <si>
    <t>23852, 23854</t>
  </si>
  <si>
    <t>66011A</t>
  </si>
  <si>
    <t>Rosharon/MANVEL</t>
  </si>
  <si>
    <t>42570, 44390, 44410, 44430, 44600, 48173, 112969</t>
  </si>
  <si>
    <t>Lamesa 69 kV Substation Conversion to 138 kV</t>
  </si>
  <si>
    <t>Add Lamesa 69 kV Substation Conversion to 138 kV</t>
  </si>
  <si>
    <t>Lamesa 69 kV</t>
  </si>
  <si>
    <t>Lamesa 138 kV</t>
  </si>
  <si>
    <t>R8595</t>
  </si>
  <si>
    <t>66011B</t>
  </si>
  <si>
    <t>Upgrade Ckt.26 Rosharon to ARCHER to increase thermal limits.</t>
  </si>
  <si>
    <t>42570, 44600</t>
  </si>
  <si>
    <t>Adds new Morrow sub near Pearsall</t>
  </si>
  <si>
    <t>Adds new Morrow substation and short line from Morrow to the Pearsall substation</t>
  </si>
  <si>
    <t>Morrow</t>
  </si>
  <si>
    <t>5895, 5896</t>
  </si>
  <si>
    <t>70623A</t>
  </si>
  <si>
    <t>Upgrade Ckt.04B Hudson to MONSAN to increase thermal limits. Reconductor to 2-959ACSS.</t>
  </si>
  <si>
    <t>Hudson</t>
  </si>
  <si>
    <t>42100, 42940</t>
  </si>
  <si>
    <t>5792B</t>
  </si>
  <si>
    <t>Rebuild 138kV Line From Atkins to Leonard in existing 69kV Right of Way.</t>
  </si>
  <si>
    <t>Leonard</t>
  </si>
  <si>
    <t>Atkins</t>
  </si>
  <si>
    <t>32851, 32862</t>
  </si>
  <si>
    <t>70623E</t>
  </si>
  <si>
    <t>Upgrade Ckt.04B Hudson to MONSAN to increase thermal limits.  Upgrade MONSAN equipment.</t>
  </si>
  <si>
    <t>70665A</t>
  </si>
  <si>
    <t>New 138kV Danek (DNK) substation for generator interconnection to Remy Jade. Loop Ckt.08G into substation to create new Ckt.08 Crosby to Danek to Highlands tap.</t>
  </si>
  <si>
    <t>Crosby/Highlands</t>
  </si>
  <si>
    <t>40390, 40396, 40890, 48141, 113219</t>
  </si>
  <si>
    <t>PSARCO Fault Duty Upgrade with Bus Reactors</t>
  </si>
  <si>
    <t>Install (3) 10-Ohm Reactors at PSARCO by splitting PSARCO bus as a fault duty upgrade</t>
  </si>
  <si>
    <t>67422H</t>
  </si>
  <si>
    <t>Rebuild-Reconductor Ckt.61A Greens Bayou (TEXWAL LOCATION) to Wallisville to Prepare for 138kV Conversion</t>
  </si>
  <si>
    <t>40720, 41682</t>
  </si>
  <si>
    <t>70623B</t>
  </si>
  <si>
    <t>Upgrade Ckt.04A Mustang Bayou to Hudson to increase thermal limits</t>
  </si>
  <si>
    <t>Mustang</t>
  </si>
  <si>
    <t>42100, 42960, 48112</t>
  </si>
  <si>
    <t>70623D</t>
  </si>
  <si>
    <t>Upgrade Ckt.04 Snug to PETSON to increase thermal limits</t>
  </si>
  <si>
    <t>43070, 44890</t>
  </si>
  <si>
    <t>66017A</t>
  </si>
  <si>
    <t>Westpark Area Upgrades</t>
  </si>
  <si>
    <t>Upgrade Ckt.05E Bellaire to Sharpstown tap and Dunvale tap to Jeanetta to increase thermal limits</t>
  </si>
  <si>
    <t>44760, 44762, 47015, 47072, 47310, 48088, 48343</t>
  </si>
  <si>
    <t>Crosby 35kV Distribution Substation</t>
  </si>
  <si>
    <t>Expand Crosby substation with 35kV Distribution Facilities</t>
  </si>
  <si>
    <t>Highlands/Atascosita</t>
  </si>
  <si>
    <t>66017B</t>
  </si>
  <si>
    <t>Upgrade Ckt.24B Dunvale tap to Westchase tap to increase thermal limits.</t>
  </si>
  <si>
    <t>Dunvale</t>
  </si>
  <si>
    <t>44762, 47014, 47072, 47442</t>
  </si>
  <si>
    <t>This converts the voltage to 138 following Rising Star Substation Voltage Conversion</t>
  </si>
  <si>
    <t>Rising Star</t>
  </si>
  <si>
    <t>Downing</t>
  </si>
  <si>
    <t>281, 285, 294</t>
  </si>
  <si>
    <t>Mobile substation</t>
  </si>
  <si>
    <t>Project is to add a mobile substation next to Airport Substation tapping into the Transmission line that is Filter Plant to Airport Substation. Then connecting lines South Plant to Southmost by passing Airport Substation. This is due to Airport Substation being decommissioned in April.</t>
  </si>
  <si>
    <t>59420 Filter Plant, 59500 South Plant</t>
  </si>
  <si>
    <t>Mobile substation, 5789 Southmost</t>
  </si>
  <si>
    <t>5789, 5946, 59420, 59430, 59460, 59500</t>
  </si>
  <si>
    <t>Add Hog Mountain 138 kV POD</t>
  </si>
  <si>
    <t>Hog Mountain POD</t>
  </si>
  <si>
    <t>R8673_x000D_
R8791</t>
  </si>
  <si>
    <t>1328, 18552</t>
  </si>
  <si>
    <t xml:space="preserve">Rebuild Redgate to N Edinburg 138 kV </t>
  </si>
  <si>
    <t>Rebuild Redgate to N Edinburg 138kV and opens Redgate tap</t>
  </si>
  <si>
    <t>Redgate</t>
  </si>
  <si>
    <t>Faysville Switch</t>
  </si>
  <si>
    <t>5779, 5784, 8380, 88380</t>
  </si>
  <si>
    <t>72649A</t>
  </si>
  <si>
    <t>2350, 6790, 6793, 6825</t>
  </si>
  <si>
    <t>Stafford Reconfigurations Ckt.05D</t>
  </si>
  <si>
    <t>Reconfigure Stafford loads served from Ckt.05D.  Create Ckt.05D Westchase tap to Stafford loop to Stafford TR4 tap to Missouri City tap</t>
  </si>
  <si>
    <t>Stafford</t>
  </si>
  <si>
    <t>Missouri City</t>
  </si>
  <si>
    <t>44015, 44020, 44670, 44673, 44674, 44676, 44760, 44761, 48162, 48351, 48352, 48358, 49911</t>
  </si>
  <si>
    <t>HO Clarke Substation Expansion for Callisto Energy Center (22INR0490 &amp; 22INR0491)</t>
  </si>
  <si>
    <t>Expand HO Clarke substation for Callisto Energy Center generator interconnection (22INR0490 &amp; 22INR0491)</t>
  </si>
  <si>
    <t>47150, 113105</t>
  </si>
  <si>
    <t>70961A</t>
  </si>
  <si>
    <t>Crosby Sub Exp for HOLY/Citadel BESS and Upgrades</t>
  </si>
  <si>
    <t>Expand Crosby substation for HOLY/Citadel BESS generator interconnection (24INR0147).  Reposition Ckt.08H to a new breaker position.</t>
  </si>
  <si>
    <t>40390, 113333</t>
  </si>
  <si>
    <t>72596A</t>
  </si>
  <si>
    <t>Rebuild single circuit section of Paleface to Marshal Ford and reconductor with Single 959 ACSS Conductor, 380 MVA; (Replaces ERCOT Project # 61274A)</t>
  </si>
  <si>
    <t>72582A</t>
  </si>
  <si>
    <t>Rebuild and upgrade Nameless to Hero Way with double-circuit capable structures and cut in Hero Way substation (ERCOT Project #72570). Install 1 ckt with bundled 795 kcmil conductor (440 MVA). Final span of conductor and terminal equipment at Nameless will be upgraded to 440 MVA with ERCOT project #72576B. (Replaces ERCOT Project # 61279A)</t>
  </si>
  <si>
    <t>1/10/2023: Identified related substation project and added information to clarify timing for final circuit rating upgrade.</t>
  </si>
  <si>
    <t>Rio Colorado substation</t>
  </si>
  <si>
    <t>Adds new Rio Colorado load serving station between Bay City and Tin Top</t>
  </si>
  <si>
    <t>5560, 5563, 5569</t>
  </si>
  <si>
    <t>72596B</t>
  </si>
  <si>
    <t>Reconductor triple circuit section in conjunction with LCRA TSC Storm Hardening project (ERCOT Project #62068) with Single Suwanee Conductor. (Replaces ERCOT Project # 61274B)</t>
  </si>
  <si>
    <t>56350B</t>
  </si>
  <si>
    <t>Rebuild Burnett-Ringgold Magnolia Tap Line</t>
  </si>
  <si>
    <t>1452, 1491, 1543, 1544, 1545</t>
  </si>
  <si>
    <t>56350C</t>
  </si>
  <si>
    <t>Establish Old lake switch and convert  Fisher Road - Old Lake Switch (FKA Burnett-Ringgold Magnolia Tap) Line from 69 kV to 138 kV</t>
  </si>
  <si>
    <t>775, 1426, 1452, 1491, 1524, 1543, 1544, 1545, 11540, 11541, 33770</t>
  </si>
  <si>
    <t xml:space="preserve">Upgrade Bowman Autotransfomer 2 </t>
  </si>
  <si>
    <t>Upgrade existing Bowman Auto #2 300 MVA to 600 MVA.</t>
  </si>
  <si>
    <t>R4026</t>
  </si>
  <si>
    <t>1422, 1424, 29050</t>
  </si>
  <si>
    <t>Morgan Creek - Barber Lake Rebuild West Ckt</t>
  </si>
  <si>
    <t>Barber Lake</t>
  </si>
  <si>
    <t>R8623</t>
  </si>
  <si>
    <t>1032, 1190</t>
  </si>
  <si>
    <t>Ozark Trail 345 kV Switch</t>
  </si>
  <si>
    <t>Establish Ozark Trail 345 kV Switch to provide a POI for Hornet Solar</t>
  </si>
  <si>
    <t>Ogallala</t>
  </si>
  <si>
    <t>Tule Canyon</t>
  </si>
  <si>
    <t>R8027</t>
  </si>
  <si>
    <t>Castro</t>
  </si>
  <si>
    <t>Swisher</t>
  </si>
  <si>
    <t>23901, 23912, 23914</t>
  </si>
  <si>
    <t>Pronghorn - Salt Flat Road 138 kV Line</t>
  </si>
  <si>
    <t>R8642</t>
  </si>
  <si>
    <t>23856, 23859</t>
  </si>
  <si>
    <t>Pebble Creek - Desoto 138 kV Line</t>
  </si>
  <si>
    <t>Rebuild the Pebble Creek - Desoto 138 kV Line</t>
  </si>
  <si>
    <t>Pebble Creek</t>
  </si>
  <si>
    <t>M4328</t>
  </si>
  <si>
    <t>2229, 2328, 2424</t>
  </si>
  <si>
    <t>Tall City - Pecan Grove 138 kV Line</t>
  </si>
  <si>
    <t>Tall City</t>
  </si>
  <si>
    <t>R8635</t>
  </si>
  <si>
    <t>23840, 23855, 23861</t>
  </si>
  <si>
    <t>Luther - Vealmoor 138 kV Line</t>
  </si>
  <si>
    <t>Luther</t>
  </si>
  <si>
    <t>Vealmoor</t>
  </si>
  <si>
    <t>R8636</t>
  </si>
  <si>
    <t>23831, 23835</t>
  </si>
  <si>
    <t>Boerne-Esperanza Transmission Line Upgrade</t>
  </si>
  <si>
    <t xml:space="preserve">This project will increase the reliability and capacity of transmission facilities on the 1.7-mile T657 Boerne to Esperanza 138-kV and T656 Bergheim to Kendall 345-kV double-circuit transmission line between Boerne Split and Esperanza Substation and the 2.2-mile T657 Boerne to Esperanza 138-kV and T228 Boerne to Welfare double-circuit transmission line between Boerne Substation and Boerne Split by replacing the aging conductors._x000D_
</t>
  </si>
  <si>
    <t>Boerne</t>
  </si>
  <si>
    <t>61406, 61358, 61392, 61350, 61234, 61362, 61356, 61400, 61404</t>
  </si>
  <si>
    <t>7046, 7153, 7168, 7710, 7770</t>
  </si>
  <si>
    <t>Starcke - Wirtz Transmission Line Storm Hardening</t>
  </si>
  <si>
    <t xml:space="preserve">LCRA TSC will perform a Storm Hardening on the 6.7-mile Starcke - Wirtz (T654)  138-kV transmission line.  This project will increase both the reliability and safety of the structures and conductor by ensuring that the transmission line meets or exceeds current NESC and LCRA TSC design standards and will be in compliance with PUCT storm hardening requirements for this circuit.    </t>
  </si>
  <si>
    <t>Starcke</t>
  </si>
  <si>
    <t>Wirtz</t>
  </si>
  <si>
    <t>7104, 7351</t>
  </si>
  <si>
    <t>Establish 345 kV Bale Switch</t>
  </si>
  <si>
    <t>345 kV St John Switch</t>
  </si>
  <si>
    <t>345 kV Jewett Switch</t>
  </si>
  <si>
    <t>R6256</t>
  </si>
  <si>
    <t>3384, 3390, 3711, 153733</t>
  </si>
  <si>
    <t>Add Centralia 138 kV Capacitors</t>
  </si>
  <si>
    <t>R8700</t>
  </si>
  <si>
    <t>Shaw 138 kV POD</t>
  </si>
  <si>
    <t>Add Shaw 138 kV POD</t>
  </si>
  <si>
    <t>Midkiff</t>
  </si>
  <si>
    <t>Shaw POD</t>
  </si>
  <si>
    <t>R8697</t>
  </si>
  <si>
    <t>11222, 18664</t>
  </si>
  <si>
    <t>Marshall Ford - McNeil Transmission Line Storm Hardening</t>
  </si>
  <si>
    <t xml:space="preserve">LCRA TSC will perform a Storm Hardening on the 14.2-mile Marshall Ford ¿ McNeil (T197) 138-kV transmission line.  This project will increase both the reliability and safety of the structures and conductor by ensuring that the transmission line meets or exceeds current NESC and LCRA TSC design standards and will be in compliance with PUCT storm hardening requirements for this circuit. </t>
  </si>
  <si>
    <t>McNeil</t>
  </si>
  <si>
    <t>22RPG018</t>
  </si>
  <si>
    <t>7334, 7356, 7542</t>
  </si>
  <si>
    <t>22RPG018 reclassified as Teir 4 neutral by REPG review on 1/08/2022</t>
  </si>
  <si>
    <t>LCRATSC_Schumansville_SheriffsPosse_StormHardening</t>
  </si>
  <si>
    <t xml:space="preserve">Perform storm hardening on the 5.6 mile Schumansville - Sheriff's Posse (T307) transmission line. T307 shares ROW with de-energized T409 Comal - Sheriff's Posse between structure #5 and Sheriff's Posse.  Design of T307 should allow for the future addition of circuit T409 on double-circuit structures between Sheriff's Posse and structure #5. </t>
  </si>
  <si>
    <t>Schumansville</t>
  </si>
  <si>
    <t>Sheriff's Posse</t>
  </si>
  <si>
    <t>7460, 7609</t>
  </si>
  <si>
    <t>Utilize Melton POI via Navarro 345 kV Switch for Project Lefty</t>
  </si>
  <si>
    <t>R6338</t>
  </si>
  <si>
    <t>3373, 68091</t>
  </si>
  <si>
    <t>Morgan Creek - Barber Lake East 138 kV Line</t>
  </si>
  <si>
    <t xml:space="preserve">R8624_x000D_
</t>
  </si>
  <si>
    <t>1032, 11393</t>
  </si>
  <si>
    <t>45084A</t>
  </si>
  <si>
    <t xml:space="preserve">Rebuild approximately six circuit miles of 138kV transmission from Braunig to Highland Hills/Brooks. This rebuild is between 'Highland Hills to Schillers Tap'. </t>
  </si>
  <si>
    <t>LCRATSC_Saxet_Substation_Addition</t>
  </si>
  <si>
    <t xml:space="preserve">LCRA TSC will provide two transmission points of interconnection by installing taps on the LCRA TSC owned 138-kV transmission lines T522 Weil – Lon Hill and T437 Lon Hill – Nueces Bay to serve AEP customer load. </t>
  </si>
  <si>
    <t>Saxet</t>
  </si>
  <si>
    <t>LCRATSC/AEP TCC</t>
  </si>
  <si>
    <t>8441, 8452, 8482, 78568, 78569</t>
  </si>
  <si>
    <t>LCRATSC_Copperas_Copperas_TL_Overhaul</t>
  </si>
  <si>
    <t xml:space="preserve">LCRA TSC will perform an overhaul on the 2.4-mile portion of Copperas Cove Oncor – Copperas Cove PEC (T393) 138-kV transmission line between Copperas Cove PEC Substation and Oncor Tie existing structure #35/8.  </t>
  </si>
  <si>
    <t>Copperas (ONCOR)</t>
  </si>
  <si>
    <t>Copperas (PEC)</t>
  </si>
  <si>
    <t>Coryell</t>
  </si>
  <si>
    <t>3630, 7061</t>
  </si>
  <si>
    <t>Install two additional 9.2 Mvar stages at Carroll Springs 69 kV Cap Bank</t>
  </si>
  <si>
    <t>Carroll Springs</t>
  </si>
  <si>
    <t>R6241</t>
  </si>
  <si>
    <t>70900A</t>
  </si>
  <si>
    <t>Establish Kingsridge 138 kV Switch</t>
  </si>
  <si>
    <t xml:space="preserve">Kingsridge </t>
  </si>
  <si>
    <t>566, 1856, 2027, 2033, 2034, 2036, 2037, 2038, 12033, 12034, 12036, 12043, 12044, 12045, 12046</t>
  </si>
  <si>
    <t>Highway 32 capacitor bank addition</t>
  </si>
  <si>
    <t>Install 31.3 Mvar capacitor bank at Highway 32. Replaces Project ID 70363.</t>
  </si>
  <si>
    <t>Highway 32</t>
  </si>
  <si>
    <t>Delaware River 138 kV Switch</t>
  </si>
  <si>
    <t>Establish Delaware River 138 kV Switch for merchant plant</t>
  </si>
  <si>
    <t>R8621</t>
  </si>
  <si>
    <t>11112, 11190, 11272</t>
  </si>
  <si>
    <t>Add Capacitor Bank at East Stiles</t>
  </si>
  <si>
    <t>R8693</t>
  </si>
  <si>
    <t>78683A</t>
  </si>
  <si>
    <t>POI for Connolly Storage (Denton Creek Switch)</t>
  </si>
  <si>
    <t>Establish Connolly Storage POI</t>
  </si>
  <si>
    <t>Bennett Road Switch</t>
  </si>
  <si>
    <t>Krum Tap Switch</t>
  </si>
  <si>
    <t>M3500</t>
  </si>
  <si>
    <t>1510, 1566, 1568</t>
  </si>
  <si>
    <t>5940B</t>
  </si>
  <si>
    <t>Mountain Home Substation and Transmission Line Addition</t>
  </si>
  <si>
    <t>Cut-in the existing Gillespie to Fredericksburg 138-kV transmission line (T379) at Peach substation (converted to 138-kV, located adjacent to Live Oak substation), re-terminate and convert the existing 69-kV Harper to Live Oak transmission line to form 138-kV Headwaters to Peach transmission line, and connect the existing 69-kV Gillespie to Live Oak (T131) and existing Live Oak to Goehman Tap (T287) transmission lines to create a continuous 69-kV circuit from Gillespie to Goehman Tap.</t>
  </si>
  <si>
    <t>Headwater</t>
  </si>
  <si>
    <t>Goehman Tap.</t>
  </si>
  <si>
    <t>16RPG015</t>
  </si>
  <si>
    <t>7130, 7410, 7412, 7413</t>
  </si>
  <si>
    <t>Commerce - Royse 69 kV Line Conversion to 138 kV</t>
  </si>
  <si>
    <t xml:space="preserve">Convert existing 69 kV Line to 138 kV_x000D_
</t>
  </si>
  <si>
    <t xml:space="preserve">Commerce Switch_x000D_
</t>
  </si>
  <si>
    <t xml:space="preserve">Royse_x000D_
</t>
  </si>
  <si>
    <t>R985</t>
  </si>
  <si>
    <t>20RPG023</t>
  </si>
  <si>
    <t>2020-NC5</t>
  </si>
  <si>
    <t>Cedar Crest Switch - Wall Street 69 kV Line Section Conversion To 138 kV</t>
  </si>
  <si>
    <t xml:space="preserve">Convert existing 69 kV Line to 138 kV operation_x000D_
_x000D_
</t>
  </si>
  <si>
    <t>Wall Street</t>
  </si>
  <si>
    <t>M4071</t>
  </si>
  <si>
    <t>LCRATSC_McCarty_Rattler_TL_Upgrade</t>
  </si>
  <si>
    <t>LCRA plans to upgrade T725 McCarty Lane - Rattler 138-kV transmission line to obtain a higher operational rating.</t>
  </si>
  <si>
    <t>Rattler</t>
  </si>
  <si>
    <t>7182, 7184</t>
  </si>
  <si>
    <t>LCRATSC_Rattler_Redwood_TL_Upgrade</t>
  </si>
  <si>
    <t>Upgrade T262 Rattler - Redwood 138-kV transmission line to obtain a higher operational rating.</t>
  </si>
  <si>
    <t>7184, 7188</t>
  </si>
  <si>
    <t>64505B</t>
  </si>
  <si>
    <t>Upgrade Ckt.25E Foster to Twinwood Mobile to Peters to increase thermal limits</t>
  </si>
  <si>
    <t>44256, 44860, 46220</t>
  </si>
  <si>
    <t>Coryell Rebuild</t>
  </si>
  <si>
    <t>37520, 37530, 37570, 37580</t>
  </si>
  <si>
    <t>Model Coachwhip Sub</t>
  </si>
  <si>
    <t xml:space="preserve">From Mivida PSSE bus# 38152 </t>
  </si>
  <si>
    <t>To Fishhook PSSE Bus# 38180</t>
  </si>
  <si>
    <t>75835B</t>
  </si>
  <si>
    <t xml:space="preserve">Install 40 MVAR cap bank at Hockley substation and tapped on Ckt.66B Hockley to Stone Lake._x000D_
</t>
  </si>
  <si>
    <t>Hockley</t>
  </si>
  <si>
    <t>0,40</t>
  </si>
  <si>
    <t>Galena Park Distribution Transformer Addition</t>
  </si>
  <si>
    <t>Expand Galena Park substation with addition of 3rd distribution transformer.  Transformer expected at Ckt.94M Normandy tap to Galena Park tap to TANKER.</t>
  </si>
  <si>
    <t>Singleton Expansion for Limousin Oak Storage (22INR0338)</t>
  </si>
  <si>
    <t>Expand Singleton 345kV substation and install one generator lead for new interconnection to Limousin Oak Storage</t>
  </si>
  <si>
    <t>Singleton</t>
  </si>
  <si>
    <t>40090, 40942, 44645, 48214, 120742</t>
  </si>
  <si>
    <t>48415B</t>
  </si>
  <si>
    <t>TransPecos Capbank in TNMP West Texas System</t>
  </si>
  <si>
    <t>Expands TransPecos Capacitor bank by 1 block of 20 Mvar.</t>
  </si>
  <si>
    <t>TransPecos (Bus #38377)</t>
  </si>
  <si>
    <t>NTE07919</t>
  </si>
  <si>
    <t>43212B</t>
  </si>
  <si>
    <t>Caymus Capbanks in TNMP West Texas System</t>
  </si>
  <si>
    <t>Expands Caymus Capacitor bank by 1 block of 20 Mvar.</t>
  </si>
  <si>
    <t>Caymus (Bus #38410)</t>
  </si>
  <si>
    <t>NTE07819</t>
  </si>
  <si>
    <t>67422B</t>
  </si>
  <si>
    <t>Reduce existing Greens Bayou cap bank CB1 from 120 MVAR to 100 MVAR</t>
  </si>
  <si>
    <t>-20,0</t>
  </si>
  <si>
    <t>69900A</t>
  </si>
  <si>
    <t>Eastgate (EAS) 138kV CNP Substation for XE Murat Solar (22INR0354)</t>
  </si>
  <si>
    <t>New 138kV Eastgate (EAS) substation for generator interconnection to XE Murat Solar. Loop Ckt.66E into substation to create new Ckt.66 Crosby to Eastgate to Atascocita.</t>
  </si>
  <si>
    <t>Atascocita/Crosby</t>
  </si>
  <si>
    <t>40130, 40390, 40690</t>
  </si>
  <si>
    <t>Loop Ckt.66E into new substation to create new Ckt.66 Crosby to Eastgate to Atascocita.</t>
  </si>
  <si>
    <t>69900B</t>
  </si>
  <si>
    <t>Install generator lead from Eastgate (EAS) substation to ADLONG/XE Murat Solar</t>
  </si>
  <si>
    <t>Ckt09 Zenith-VillageCreek Reconfigurations</t>
  </si>
  <si>
    <t>Expand Zenith 138kV substation and install radial section Ckt.45 Zenith to Village Creek.  Reconfigure Ckt.09K at Village Creek to create Ckt.09K Zenith to Village Creek tap to Franz.</t>
  </si>
  <si>
    <t>Village Creek</t>
  </si>
  <si>
    <t>44260, 44270, 44271, 44272, 44910, 48272</t>
  </si>
  <si>
    <t>Village Creek Distribution Transformer Addition</t>
  </si>
  <si>
    <t>Expand Village Creek substation with addition of 3rd distribution transformer.  Transformer expected at Ckt.09K Zenith to Village Creek to Franz.</t>
  </si>
  <si>
    <t>Zenith/_x000D_
Franz</t>
  </si>
  <si>
    <t>PMCR for LEAGUE CITY STATION REBUILD</t>
  </si>
  <si>
    <t>66009B</t>
  </si>
  <si>
    <t>SNUG (SNU) 138kV CEHE Station for Cottonwood Bayou Solar (21INR0228</t>
  </si>
  <si>
    <t>Install one generator lead for new interconnection to COTTON/Cottonwood Bayou Solar</t>
  </si>
  <si>
    <t>SNUG</t>
  </si>
  <si>
    <t>COTTON</t>
  </si>
  <si>
    <t>63834A</t>
  </si>
  <si>
    <t>Alvin Area 138kV Conversions</t>
  </si>
  <si>
    <t>Reconfigure existing Ckt.26H Archer to Karsten to create new Ckt.26H Archer to Manvel.</t>
  </si>
  <si>
    <t>Manvel</t>
  </si>
  <si>
    <t>42570, 44390, 44410, 44430, 44440</t>
  </si>
  <si>
    <t>67422C</t>
  </si>
  <si>
    <t>Convert Wallisville substation from double-tap service to loop service on Ckt.10A.  Remove TEXWAL substation from Ckt.10 service. Resulting in Ckt.10A Clinton to CASTEN tap to Wallisville loop to Greens Bayou</t>
  </si>
  <si>
    <t>40720, 41570, 41680, 41681, 41682, 48299, 48372, 48412, 48413</t>
  </si>
  <si>
    <t>67422D</t>
  </si>
  <si>
    <t>Rebuild TEXWAL substation as 138kV breakered station.  Rebuild Wallisville substation as 138kV loop-tap station.  Expand Greens Bayou 138kV 'West' bus and Clinton 138kV station with new line positions.  Reconfigure and connect new 138kV stations to create new 138kV Ckt.xx Greens Bayou to TEXWAL to Wallisville to Clinton.</t>
  </si>
  <si>
    <t>40350, 40715, 41575</t>
  </si>
  <si>
    <t>Cost included in Phase C</t>
  </si>
  <si>
    <t>63834B</t>
  </si>
  <si>
    <t>Reconfigure existing Ckt.26B Rosharon to Karsten to create new Ckt.26B Manvel to Alvin tap to Karsten.</t>
  </si>
  <si>
    <t>Rosharon</t>
  </si>
  <si>
    <t>42073, 44390, 44410, 44430, 48173</t>
  </si>
  <si>
    <t>Cost in main project</t>
  </si>
  <si>
    <t>73371D</t>
  </si>
  <si>
    <t>Wharton Loop Upgrade Ckt.60B (BP24 Sub Upgrades)</t>
  </si>
  <si>
    <t>43570, 44131, 44132</t>
  </si>
  <si>
    <t>63834C</t>
  </si>
  <si>
    <t>Reconfigure existing Ckt.05B LIMBERG to Friendswood tap to Webster to create new Ckt.05B LIMBERG to Alvin tap to Friendswood tap.  Rebuild Alvin substation for double-tap service.</t>
  </si>
  <si>
    <t>LIMBERG</t>
  </si>
  <si>
    <t>42072, 42651, 43280, 48111, 48172</t>
  </si>
  <si>
    <t>63834D</t>
  </si>
  <si>
    <t>Rebuild portions of Ckt.53 Webster to Karsten to HO Clarke for 138kV Line Conversion.  Retire the remaining portions of Ckt.53.  Retire KR-A1 and WEB-A1</t>
  </si>
  <si>
    <t>Webster/HO Clarke</t>
  </si>
  <si>
    <t>44390, 44400, 44440, 47160, 49022</t>
  </si>
  <si>
    <t>73371E</t>
  </si>
  <si>
    <t>Upgrade Whaley to WA Parish Ckt.72F to increase thermal limits</t>
  </si>
  <si>
    <t>Whaley</t>
  </si>
  <si>
    <t>44005, 44070</t>
  </si>
  <si>
    <t>73371I</t>
  </si>
  <si>
    <t>Upgrade Jefferson to South Channel Ckt.06E to increase thermal limits</t>
  </si>
  <si>
    <t>Jefferson</t>
  </si>
  <si>
    <t>66009A</t>
  </si>
  <si>
    <t>Loop new CEHE 138kV substation SNUG (SNU) into Ckt.04 Liverpool to PETSON to create new Ckt.04 Liverpool to SNUG to PETSON.</t>
  </si>
  <si>
    <t>Liverpool/PETSON</t>
  </si>
  <si>
    <t>42870, 43070, 44890</t>
  </si>
  <si>
    <t>Rebuild and reconductor portion of Missouri City to Sienna Ckt.05A as a Hardening upgrade</t>
  </si>
  <si>
    <t>Sienna</t>
  </si>
  <si>
    <t>44482, 44652</t>
  </si>
  <si>
    <t>Add WalnutSpr Auto &amp; 138kV Switchyard</t>
  </si>
  <si>
    <t>Oncor Walnut Springs (Bus # 1646, 1647)</t>
  </si>
  <si>
    <t>TNMP Walnut Springs (Bus # 37680, 37681)</t>
  </si>
  <si>
    <t>1646, 1647, 37680, 37681</t>
  </si>
  <si>
    <t>South McAllen-Bentsen and North Edinburg-West Edinburg 138 kV Station Upgrades</t>
  </si>
  <si>
    <t xml:space="preserve">138 kV Upgrades at North Edinburg and South McAllen_x000D_
</t>
  </si>
  <si>
    <t>795 - 0980</t>
  </si>
  <si>
    <t>Todd Siegert_x000D_
bcogan@aep.com_x000D_
918-599-2857</t>
  </si>
  <si>
    <t>8367, 8371, 8631, 79603</t>
  </si>
  <si>
    <t>2017-S9</t>
  </si>
  <si>
    <t>Brackettville to Escondido: Construct 138 kV line</t>
  </si>
  <si>
    <t xml:space="preserve">Build a single circuit capable 138 kV circuit from Brackettville to Escondido station_x000D_
</t>
  </si>
  <si>
    <t>Brackettville</t>
  </si>
  <si>
    <t>762-0947</t>
  </si>
  <si>
    <t>James Weaver_x000D_
bcogan@aep.com_x000D_
918-599-2857</t>
  </si>
  <si>
    <t>3570 TP2017041</t>
  </si>
  <si>
    <t>16RPG001</t>
  </si>
  <si>
    <t>8252, 8260</t>
  </si>
  <si>
    <t>2015-S6</t>
  </si>
  <si>
    <t>AEP_TCC_OdemSandPit</t>
  </si>
  <si>
    <t>Add Odem Sand station</t>
  </si>
  <si>
    <t>Edroy</t>
  </si>
  <si>
    <t>DP22X0029</t>
  </si>
  <si>
    <t>8408, 8734, 8866</t>
  </si>
  <si>
    <t>Lipton: Build 138 kV Box Bay</t>
  </si>
  <si>
    <t>New Lipton 138 kV Station, replaces Lipton Hard Tap</t>
  </si>
  <si>
    <t>Lipton</t>
  </si>
  <si>
    <t>TP2018214</t>
  </si>
  <si>
    <t>8236, 8283, 8285, 88285</t>
  </si>
  <si>
    <t>Chocolate Bayou to Portside Energy Center: Construct New 138 kV Line</t>
  </si>
  <si>
    <t>Interconnect Portside Energy Center Solar &amp; Storage to the Chocolate Bayou 138 kV station</t>
  </si>
  <si>
    <t>Portside Energy Center</t>
  </si>
  <si>
    <t>TP2024062</t>
  </si>
  <si>
    <t>Rebuild 69 kV Line from Blessings to Palacios</t>
  </si>
  <si>
    <t>Palacios</t>
  </si>
  <si>
    <t>5571, 8119, 8131, 8148</t>
  </si>
  <si>
    <t>Champlin: Station Reconfigure</t>
  </si>
  <si>
    <t>Expand existing breaker configuration to a four (4) breaker ring bus expandable to a six (6) breaker ring bus configuration.</t>
  </si>
  <si>
    <t>694 - 0864</t>
  </si>
  <si>
    <t>John Pulay_x000D_
mlforcum@aep.com_x000D_
918-599-2674</t>
  </si>
  <si>
    <t>3541 TP2014064</t>
  </si>
  <si>
    <t>8476, 8479, 8528, 8711</t>
  </si>
  <si>
    <t>Lon Hill to Weil Tract 138 kV(LCRA): Construct Temp Tap</t>
  </si>
  <si>
    <t>Construct Temp Tap on the Lon Hill to Weil Tract 138 kV line</t>
  </si>
  <si>
    <t xml:space="preserve">Kingsville to Bunsen: Construct Primavera Tap </t>
  </si>
  <si>
    <t xml:space="preserve">Add Tesla Load </t>
  </si>
  <si>
    <t>Bunsen</t>
  </si>
  <si>
    <t>Kingsville</t>
  </si>
  <si>
    <t>8518, 8749, 8921, 88747</t>
  </si>
  <si>
    <t>Whitepoint: Add Second Auto</t>
  </si>
  <si>
    <t>1085 - 1258</t>
  </si>
  <si>
    <t>8956, 8961</t>
  </si>
  <si>
    <t>Winecup: Build 69 kV station</t>
  </si>
  <si>
    <t>Construct new 69 kV box bay on the North San Angelo to San Angelo Grape Creek Tap 69 kV line</t>
  </si>
  <si>
    <t>Winecup</t>
  </si>
  <si>
    <t>1041 - 1268</t>
  </si>
  <si>
    <t>6459, 6465, 60796</t>
  </si>
  <si>
    <t>North Edinburg:138 kV Station Work</t>
  </si>
  <si>
    <t xml:space="preserve">Install two 138 kV series reactors_x000D_
</t>
  </si>
  <si>
    <t>Status Update</t>
  </si>
  <si>
    <t>1112 - 1290</t>
  </si>
  <si>
    <t>8341, 8380, 8383, 88381, 88382</t>
  </si>
  <si>
    <t>Whitepoint 138 kV Station: Upgrade Pelican Terminal</t>
  </si>
  <si>
    <t xml:space="preserve">Whitepoint 138 kV Station: Upgrade Pelican Terminal _x000D_
</t>
  </si>
  <si>
    <t>Brandon Cogan_x000D_
mlforcum@aep.com_x000D_
918-599-2674</t>
  </si>
  <si>
    <t>TP2020040</t>
  </si>
  <si>
    <t>8961, 80259</t>
  </si>
  <si>
    <t>Lon Hill to Structure 25/4: Rebuild 138 kV Line</t>
  </si>
  <si>
    <t xml:space="preserve">Rehab Lon Hill to Structure 25/4 138 kV Line_x000D_
</t>
  </si>
  <si>
    <t>Haisley</t>
  </si>
  <si>
    <t>1055 - 1228</t>
  </si>
  <si>
    <t>19RPG014</t>
  </si>
  <si>
    <t>8027, 8452, 8920, 8924</t>
  </si>
  <si>
    <t>Bakersfield: Build New 345 kV Terminal</t>
  </si>
  <si>
    <t>Interconnect Hydra BESS to the Bakersfield 345 kV Station</t>
  </si>
  <si>
    <t>1136 - 1314</t>
  </si>
  <si>
    <t>Rasa Ansari_x000D_
twang1@aep.com_x000D_
918-599-2635</t>
  </si>
  <si>
    <t>76002, 135602</t>
  </si>
  <si>
    <t>Beeville to Goliad: Rebuild 69 kV Line</t>
  </si>
  <si>
    <t xml:space="preserve">Rehab 69 kV Line from Beeville to Goliad_x000D_
</t>
  </si>
  <si>
    <t>961 - 1139</t>
  </si>
  <si>
    <t>Eric Scott_x000D_
bcogan@aep.com_x000D_
918-599-2857</t>
  </si>
  <si>
    <t>3719 TA2018010</t>
  </si>
  <si>
    <t>19RPG008</t>
  </si>
  <si>
    <t>8584, 8586, 8587</t>
  </si>
  <si>
    <t>Alice - Falfurrias: Line Rebuild</t>
  </si>
  <si>
    <t>Alice</t>
  </si>
  <si>
    <t>Falfurrias</t>
  </si>
  <si>
    <t>TP2020088</t>
  </si>
  <si>
    <t>8500, 8508, 8878, 8894</t>
  </si>
  <si>
    <t>Clarkwood: Build new 138 kV terminal</t>
  </si>
  <si>
    <t>Interconnect BRP Carina BESS to the Clarkwood 138 kV station</t>
  </si>
  <si>
    <t>BRP Carina</t>
  </si>
  <si>
    <t>Clarkwood</t>
  </si>
  <si>
    <t>TP2021308</t>
  </si>
  <si>
    <t>8479, 88479</t>
  </si>
  <si>
    <t>Abilene NW: Build 138 kV terminal</t>
  </si>
  <si>
    <t xml:space="preserve">Interconnect Lancium  to the Abilene NW 138 kV station </t>
  </si>
  <si>
    <t>Abilene Northwest</t>
  </si>
  <si>
    <t>Lancium</t>
  </si>
  <si>
    <t>Brian Oyster_x000D_
twang1@aep.com_x000D_
918-599-2635</t>
  </si>
  <si>
    <t>6228, 6476</t>
  </si>
  <si>
    <t>Structure 25/7 - Medio Creek: Rebuild 138 kV Line</t>
  </si>
  <si>
    <t xml:space="preserve">Rehab Structure 25/7 to Medio Creek 138 kV Line_x000D_
</t>
  </si>
  <si>
    <t>Medio Creek</t>
  </si>
  <si>
    <t>Nathan Cowan_x000D_
bcogan@aep.com_x000D_
918-599-2857</t>
  </si>
  <si>
    <t xml:space="preserve">TA2018060_x000D_
</t>
  </si>
  <si>
    <t>8912, 8920</t>
  </si>
  <si>
    <t>Champlin to Weil Tract: Rebuild 138 kV Line</t>
  </si>
  <si>
    <t xml:space="preserve">Rebuild Champlin to Weil Tract 138 kV Line_x000D_
_x000D_
_x000D_
</t>
  </si>
  <si>
    <t>Weil Tract</t>
  </si>
  <si>
    <t>1111 - 1289</t>
  </si>
  <si>
    <t>Thomas Naves_x000D_
mlforcum@aep.com_x000D_
918-599-2674</t>
  </si>
  <si>
    <t>8476, 8482</t>
  </si>
  <si>
    <t>Gibbs: Build new 138 kV terminal</t>
  </si>
  <si>
    <t>Interconnect Jackalope Solar to the Gibbs 138 kV station</t>
  </si>
  <si>
    <t>Gibbs</t>
  </si>
  <si>
    <t>TP2021288</t>
  </si>
  <si>
    <t>8173, 88173</t>
  </si>
  <si>
    <t>Bronco: Build new 69 kV Terminal</t>
  </si>
  <si>
    <t>Interconnect House Mountain BESS to the Bronco 69 kV Station</t>
  </si>
  <si>
    <t>Bronco</t>
  </si>
  <si>
    <t>1140 - 1318</t>
  </si>
  <si>
    <t>Peregrine Solar Interconnection</t>
  </si>
  <si>
    <t>Connect the Peregrine Solar to the Coleto Creek to Grissom 345 kV line</t>
  </si>
  <si>
    <t xml:space="preserve">Schedule Update_x000D_
</t>
  </si>
  <si>
    <t>Coleto Creek</t>
  </si>
  <si>
    <t>8164, 8624, 8673, 88673</t>
  </si>
  <si>
    <t>Pomelo: Build new 345 kV terminal</t>
  </si>
  <si>
    <t>Interconnect Anemoi Storage to the Pomelo 345 kV station</t>
  </si>
  <si>
    <t xml:space="preserve">Hidalgo_x000D_
</t>
  </si>
  <si>
    <t>Salvare: Build 345 kV station</t>
  </si>
  <si>
    <t>Interconnect Iris Energy on the Jim Treece to Tesla 345 kV line</t>
  </si>
  <si>
    <t>Salvare</t>
  </si>
  <si>
    <t>60504, 60510, 60511, 61001</t>
  </si>
  <si>
    <t>Albany to Throckmorton: Rebuild 69 kV line</t>
  </si>
  <si>
    <t>Rehab 69 kV line from Albany to Throckmorton</t>
  </si>
  <si>
    <t>Albany</t>
  </si>
  <si>
    <t>6205, 6206, 6207</t>
  </si>
  <si>
    <t>James Rowe: Construct New Distribution Station</t>
  </si>
  <si>
    <t xml:space="preserve">Construct New Distribution Station on the North McAllen to West McAllen 138 kV Line _x000D_
</t>
  </si>
  <si>
    <t>James Rowe</t>
  </si>
  <si>
    <t>1030 - 1208</t>
  </si>
  <si>
    <t>Alison Scribailo_x000D_
mlforcum@aep.com_x000D_
918-599-2674</t>
  </si>
  <si>
    <t>8041, 8367, 8631</t>
  </si>
  <si>
    <t>Smith - Mathis: Line Rebuild</t>
  </si>
  <si>
    <t>1053 - 1226</t>
  </si>
  <si>
    <t>Joseph Page_x000D_
bcogan@aep.com_x000D_
918-599-2857</t>
  </si>
  <si>
    <t>20RPG001</t>
  </si>
  <si>
    <t>8407, 8408, 8424, 8866</t>
  </si>
  <si>
    <t>Penumbra: Build new 345 kV Station</t>
  </si>
  <si>
    <t>Interconnect Montgomery Ranch Wind to the Avogadro to Edith Clarke 345 kV line</t>
  </si>
  <si>
    <t>Contact, Cost Update</t>
  </si>
  <si>
    <t>Penumbra</t>
  </si>
  <si>
    <t>Foard</t>
  </si>
  <si>
    <t>60059, 60500, 60506, 60722</t>
  </si>
  <si>
    <t>Rebuild 69 kV Line from Point Comfort to Carancahua</t>
  </si>
  <si>
    <t>Point Comfort</t>
  </si>
  <si>
    <t>8131, 8132, 8555</t>
  </si>
  <si>
    <t>Brookhollow to Port Lavaca: Rebuild 138 kV Line</t>
  </si>
  <si>
    <t>Rebuild 138 kV Line from Brookhollow to Port Lavaca</t>
  </si>
  <si>
    <t>8133, 8135, 8140, 8155, 8741</t>
  </si>
  <si>
    <t>Resaca: Install Cap Bank</t>
  </si>
  <si>
    <t xml:space="preserve">Resaca Capacitor _x000D_
</t>
  </si>
  <si>
    <t xml:space="preserve">Resaca_x000D_
</t>
  </si>
  <si>
    <t>0,11.5</t>
  </si>
  <si>
    <t>Lobo: Build (2) 345 kV terminals</t>
  </si>
  <si>
    <t>Construct new terminals at Cenizo, Del Sol, Lobo, and Pomelo for the ETT 2nd circuits project</t>
  </si>
  <si>
    <t>Transmission Status, In-Service Date, Planning Tier, RPG Number, and RPG Dates Update</t>
  </si>
  <si>
    <t>Lobo</t>
  </si>
  <si>
    <t>Tiempo to Fowlerton: Add Second 345 kV Circuit</t>
  </si>
  <si>
    <t xml:space="preserve">Hang conductor to complete a double circuit between Tiempo and Fowlerton for the ETT 2nd circuits project_x000D_
</t>
  </si>
  <si>
    <t>Project Title, Transmission Status, Owner, In-Service Date, RPG Number, and RPG Dates Update</t>
  </si>
  <si>
    <t>ETT/STEC</t>
  </si>
  <si>
    <t>TP2021703</t>
  </si>
  <si>
    <t>5709, 80219, 80220, 80221, 80224, 80230</t>
  </si>
  <si>
    <t>Dry Frio: Build new 138 kV station</t>
  </si>
  <si>
    <t xml:space="preserve">Interconnect Sunray Solar to the Dry Frio 138 kV station_x000D_
</t>
  </si>
  <si>
    <t xml:space="preserve">Dry Frio_x000D_
</t>
  </si>
  <si>
    <t>8234, 8241, 8707</t>
  </si>
  <si>
    <t>North Edinburg: Expand 345 kV station</t>
  </si>
  <si>
    <t xml:space="preserve">Construct new terminals at North Edinburg for the ETT 2nd circuits project_x000D_
</t>
  </si>
  <si>
    <t>Transmission Status, Planning Tier, RPG Number, and RPG Dates Update</t>
  </si>
  <si>
    <t>TP2021705</t>
  </si>
  <si>
    <t>8383, 8455, 8901, 8905</t>
  </si>
  <si>
    <t>TCC&amp; TNC Cap Bank Rehab</t>
  </si>
  <si>
    <t>TA2022031</t>
  </si>
  <si>
    <t>6216, 6338, 6468, 6615, 8169, 8348, 8427</t>
  </si>
  <si>
    <t>Junction: Install capacitor bank</t>
  </si>
  <si>
    <t>Install Capacitor Bank at Junction Station</t>
  </si>
  <si>
    <t>Junction</t>
  </si>
  <si>
    <t>Kimble</t>
  </si>
  <si>
    <t>8111, 8127, 8668, 89500</t>
  </si>
  <si>
    <t>AEP_TCC_LonHillHaisley</t>
  </si>
  <si>
    <t>8027, 8046, 8912, 8920</t>
  </si>
  <si>
    <t>Santo Nino: Install cap bank</t>
  </si>
  <si>
    <t>Install cap banks at Santo Nino, Molina, and Wormser Road</t>
  </si>
  <si>
    <t>Santo Nino</t>
  </si>
  <si>
    <t>0,23.1</t>
  </si>
  <si>
    <t>Coleto Creek - Rosata: Line Rebuild</t>
  </si>
  <si>
    <t xml:space="preserve">Coleto Creek - Kenedy SS: Line Rebuild_x000D_
</t>
  </si>
  <si>
    <t>Curtis Brown_x000D_
bcogan@aep.com_x000D_
918-599-2857</t>
  </si>
  <si>
    <t>8153, 8162</t>
  </si>
  <si>
    <t>Triangle - Yosemite 138 kV Line</t>
  </si>
  <si>
    <t>R8626</t>
  </si>
  <si>
    <t>11390, 23858</t>
  </si>
  <si>
    <t>Midkiff - Pemkiff 138 kV Line</t>
  </si>
  <si>
    <t>Pemkiff</t>
  </si>
  <si>
    <t>R8641</t>
  </si>
  <si>
    <t>1210, 23871</t>
  </si>
  <si>
    <t xml:space="preserve">Quartz Sand 138 kV Switch </t>
  </si>
  <si>
    <t>R8670</t>
  </si>
  <si>
    <t>Upgrade and convert Waco West - Temple 69 kV Line to 138 kV</t>
  </si>
  <si>
    <t>R6191</t>
  </si>
  <si>
    <t>22RPG046</t>
  </si>
  <si>
    <t>147, 3361, 3417, 3437, 3446, 3544, 3578, 3580, 3581, 3644, 13662</t>
  </si>
  <si>
    <t>Install 110.4 Mvar 138 kV capacitor bank at Thorndale North</t>
  </si>
  <si>
    <t>Thorndale North</t>
  </si>
  <si>
    <t>R6236</t>
  </si>
  <si>
    <t>Andrews North - Paul Davis Tap 138 kV Line Rebuild</t>
  </si>
  <si>
    <t>Add Andrews North - Paul Davis Tap 138 kV Line Rebuild</t>
  </si>
  <si>
    <t>Andrews North</t>
  </si>
  <si>
    <t>R8596</t>
  </si>
  <si>
    <t>Andrews</t>
  </si>
  <si>
    <t>21RPG012</t>
  </si>
  <si>
    <t>1159, 1167, 11206</t>
  </si>
  <si>
    <t>CPSE_Hill Country Auto# 2 Impedance Upgrade</t>
  </si>
  <si>
    <t>S-0769</t>
  </si>
  <si>
    <t>5210, 5211, 5213</t>
  </si>
  <si>
    <t>Antler-Highway 46 Transmission Line Upgrade</t>
  </si>
  <si>
    <t xml:space="preserve">This project will increase the reliability and capacity of transmission facilities on the T610 Antler to Highway 46 138-kV and T389 Bergheim to Hays Energy 345-kV 10.4-mile double-circuit transmission line by replacing the aging conductors from Antler to Highway 46 substations._x000D_
</t>
  </si>
  <si>
    <t>61406, 61358, 61392, 61234, 61362, 61356, 61400, 61402, 61404</t>
  </si>
  <si>
    <t>7043, 7171, 7177, 7770</t>
  </si>
  <si>
    <t>AEN_22TPIT60625_DECKER_BUS_TIE_CLOSE</t>
  </si>
  <si>
    <t>Close the Decker 138 kV bus tie</t>
  </si>
  <si>
    <t>Rising Star Area voltage conversion</t>
  </si>
  <si>
    <t>This portion of the project connects Green Creek Switch</t>
  </si>
  <si>
    <t>Stephenville</t>
  </si>
  <si>
    <t>286, 294, 33286</t>
  </si>
  <si>
    <t>18TPIT0001</t>
  </si>
  <si>
    <t>Wiederstein Substation Transformer Replacement</t>
  </si>
  <si>
    <t>Replace T1, 20 MVA with a 40 MVA 138-26.18 kV transformer</t>
  </si>
  <si>
    <t>Wiederstein</t>
  </si>
  <si>
    <t>LCRATSC_ChiefBrady_RoundRock_TL_Upgrade</t>
  </si>
  <si>
    <t>LCRA TSC will upgrade T378 Chief Brady - Round Rock 138-kV transmission line to achieve a higher operational rating.</t>
  </si>
  <si>
    <t>Round Rock</t>
  </si>
  <si>
    <t>3668, 7366</t>
  </si>
  <si>
    <t>Altair - Garwood Transmission Line Overhaul</t>
  </si>
  <si>
    <t>LCRA TSC will perform an overhaul on the 9.4-mile Altair ¿ Garwood (T542) (including all the tap lines) 69-kV transmission line.  This project will increase reliability of the structures and conductor by ensuring that the transmission line meets or exceeds current NESC and LCRA TSC design standards.</t>
  </si>
  <si>
    <t>Altair</t>
  </si>
  <si>
    <t>Garwood</t>
  </si>
  <si>
    <t>78106, 78530</t>
  </si>
  <si>
    <t>LCRATSC_Cuero_Substation_Upgrade</t>
  </si>
  <si>
    <t xml:space="preserve">Increase the reliability of substation equipment at the Cuero Substation by converting the station bus layout from single bus single breaker to a breaker and a half configuration, replacing obsolete and/or aged equipment, upgrade facility structures as required, and installing a new control enclosure to adhere to high wind requirements. Contingency Update </t>
  </si>
  <si>
    <t>Cuero</t>
  </si>
  <si>
    <t>23RPG015</t>
  </si>
  <si>
    <t>Roadrunner 138 kV Capacitors</t>
  </si>
  <si>
    <t>Add Capacitor at Roadrunner.</t>
  </si>
  <si>
    <t>R8677</t>
  </si>
  <si>
    <t>New RELLIS Substation</t>
  </si>
  <si>
    <t>Steele Store</t>
  </si>
  <si>
    <t>Smetana</t>
  </si>
  <si>
    <t>32780, 32852, 32853</t>
  </si>
  <si>
    <t>70961B</t>
  </si>
  <si>
    <t>Upgrade Ckt.66F Baytown to Baytown TR1 tap to increase thermal limits</t>
  </si>
  <si>
    <t>40170, 44630</t>
  </si>
  <si>
    <t>Driver - Hadacol Corner 138 kV Line</t>
  </si>
  <si>
    <t>Driver Tap</t>
  </si>
  <si>
    <t>Hadacol Corner</t>
  </si>
  <si>
    <t>R8637</t>
  </si>
  <si>
    <t>23863, 23867</t>
  </si>
  <si>
    <t>HO Clarke to Kirby Ckt.90A Upgrade to Limiting Section</t>
  </si>
  <si>
    <t>Upgrade Ckt.90A HO Clarke to Kirby to increase thermal limits.</t>
  </si>
  <si>
    <t>48157, 48363</t>
  </si>
  <si>
    <t>Waterhole 345kV Substation - Gulf Star Storage - Generator Interconnection (23INR0460)</t>
  </si>
  <si>
    <t>Install Gulf Star Storage at Waterhole 345kV substation… Connect at the same generator lead as Gulf Star Solar (Gulf Star Storage - 23INR0460)</t>
  </si>
  <si>
    <t>44880, 112878</t>
  </si>
  <si>
    <t>73371F</t>
  </si>
  <si>
    <t>Upgrade Jeanetta to WA Parish Ckt.64A to increase thermal limits</t>
  </si>
  <si>
    <t xml:space="preserve">Jeanetta </t>
  </si>
  <si>
    <t>73371G</t>
  </si>
  <si>
    <t>Upgrade Ckt.27A DOW to Jones Creek to increase thermal limits for Continuous ratings</t>
  </si>
  <si>
    <t>11TPIT0008</t>
  </si>
  <si>
    <t>RAINEY_ST 138kV substation</t>
  </si>
  <si>
    <t>Establish a new 138kV Rainey St. Substation with (2) 50MVA transformers and cut into existing Ckt 1015 (Pedernales to Seaholm).</t>
  </si>
  <si>
    <t>Rainey St Substation</t>
  </si>
  <si>
    <t>PLAN_117_P158     PLAN_117_P166     PLAN_117_P167</t>
  </si>
  <si>
    <t>9118, 9132, 9261</t>
  </si>
  <si>
    <t>5430N</t>
  </si>
  <si>
    <t>Construct a new 138kV Eagle substation along the 138kV Hickory - Locust line</t>
  </si>
  <si>
    <t>Eagle</t>
  </si>
  <si>
    <t>922, 926</t>
  </si>
  <si>
    <t>Rebuild Freeway Park-Dickinson with bundled 795 ACSS</t>
  </si>
  <si>
    <t>Freeway Park (bus # 38820)</t>
  </si>
  <si>
    <t>Dickinson (bus # 38820)</t>
  </si>
  <si>
    <t>38820, 38850</t>
  </si>
  <si>
    <t>Green Creek</t>
  </si>
  <si>
    <t>Carlton</t>
  </si>
  <si>
    <t>298, 299, 33286</t>
  </si>
  <si>
    <t>Convert Waco East - Elm Mott 69 kV Line to 138 kV</t>
  </si>
  <si>
    <t>Convert Waco East - Elm Mott 69 kV Line to 138 kV and relocate the Waco East Substation to the double circuit line going towards Lake Creek/Waco West</t>
  </si>
  <si>
    <t>R6147</t>
  </si>
  <si>
    <t>3407, 3408, 3438, 3439, 3443, 3571, 3573, 3708, 13438</t>
  </si>
  <si>
    <t>70742B</t>
  </si>
  <si>
    <t>Pleak 35kV Distribution Substation</t>
  </si>
  <si>
    <t>Convert Needville to a breakered substation.</t>
  </si>
  <si>
    <t>42370, 42380, 42390, 43380</t>
  </si>
  <si>
    <t>Pledger Distibution Substation</t>
  </si>
  <si>
    <t>Rebuild Pledger distribution substation from tap to loop-tap service.</t>
  </si>
  <si>
    <t>Pledger</t>
  </si>
  <si>
    <t>43110, 43120, 43121, 43340, 48281</t>
  </si>
  <si>
    <t>This converts Hasse to Downing to 138 KV</t>
  </si>
  <si>
    <t>Hasse</t>
  </si>
  <si>
    <t>277, 278, 281, 1649, 33281</t>
  </si>
  <si>
    <t>286, 295, 299</t>
  </si>
  <si>
    <t>Friendswood Energy GENCO GT (24INR0456)</t>
  </si>
  <si>
    <t>Friendswood Energy GENCO GT at HO Clarke substation.  Utilize existing HO Clarke to Friendswood Energy generator lead.</t>
  </si>
  <si>
    <t>72596D</t>
  </si>
  <si>
    <t xml:space="preserve">Align Impedances and ratings on line to current delays and project status. Future phases were also adjusted. </t>
  </si>
  <si>
    <t>78683B</t>
  </si>
  <si>
    <t>Establish Denton Creek Switch tie line to Connolly storage</t>
  </si>
  <si>
    <t>1510, 154272</t>
  </si>
  <si>
    <t>73578F</t>
  </si>
  <si>
    <t xml:space="preserve">Install 7.2MVAR cap bank at Hyde Park TR3.  _x000D_
</t>
  </si>
  <si>
    <t>42400, 111383</t>
  </si>
  <si>
    <t>Brazos' member will build McFarland substation, Brazos will install POI Picard</t>
  </si>
  <si>
    <t>Picard</t>
  </si>
  <si>
    <t>485, 486, 527</t>
  </si>
  <si>
    <t>Bakersfield to Cedar Canyon 2nd circuit</t>
  </si>
  <si>
    <t>Add the 2nd circuit to CREZ Bakersfield to Cedar Canyon 345 kV line</t>
  </si>
  <si>
    <t>76002, 76015</t>
  </si>
  <si>
    <t>This continues the Rising Star Area Conversions with Downing to Mountary</t>
  </si>
  <si>
    <t>Carlton to Downing 138 kV Conversion</t>
  </si>
  <si>
    <t>281, 294, 297</t>
  </si>
  <si>
    <t>Bergstrom Sub Cap Addition</t>
  </si>
  <si>
    <t>Add a 31.2 MVAR Cap Bank at the Bergstrom Substation</t>
  </si>
  <si>
    <t>Bergstrom</t>
  </si>
  <si>
    <t>66200B</t>
  </si>
  <si>
    <t>Rebuild the Bartlett Tap - Bartlett 69 kV Line</t>
  </si>
  <si>
    <t>3647, 13647</t>
  </si>
  <si>
    <t>Rocky Road - Stiles 138 kV Line</t>
  </si>
  <si>
    <t>Stiles</t>
  </si>
  <si>
    <t>R8599</t>
  </si>
  <si>
    <t>23864, 23868</t>
  </si>
  <si>
    <t>72588B</t>
  </si>
  <si>
    <t xml:space="preserve">Terminal Equipment upgrade on this facility before project completion that increases rating on the line. </t>
  </si>
  <si>
    <t>Cedar Valley</t>
  </si>
  <si>
    <t>Planck: Install New WSL Metering</t>
  </si>
  <si>
    <t>Interconnect Torrecillas BESS to the existing Planck 345 kV station</t>
  </si>
  <si>
    <t>Planck</t>
  </si>
  <si>
    <t>TP2024040</t>
  </si>
  <si>
    <t>70742A</t>
  </si>
  <si>
    <t>Install new Pleak (PLK) 138/35kV Distribution Substation.  Loop from existing Ckt.89A to create new Ckt.89 Big Creek to Pleak to Fort Bend.</t>
  </si>
  <si>
    <t>Pleak</t>
  </si>
  <si>
    <t>Big Creek/Fort Bend</t>
  </si>
  <si>
    <t>42370, 42380, 42390, 44280, 44680</t>
  </si>
  <si>
    <t>BRINE Substation Upgrades</t>
  </si>
  <si>
    <t>Upgrade substation equipment at BRINE on Ckt.86H DALTON to BRINE to Mont Belvieu.</t>
  </si>
  <si>
    <t>BRINE</t>
  </si>
  <si>
    <t>DALTON/Mont Belvieu</t>
  </si>
  <si>
    <t>40220, 40740</t>
  </si>
  <si>
    <t>Starr Solar Connection</t>
  </si>
  <si>
    <t>Roma Tap</t>
  </si>
  <si>
    <t>TP2020209</t>
  </si>
  <si>
    <t>8795, 88795</t>
  </si>
  <si>
    <t>Goodlett to Quanah: Build a new portion of 69 kV line</t>
  </si>
  <si>
    <t>Build new section of 69 kV line between Goodlett and Quanah</t>
  </si>
  <si>
    <t>Goodlett</t>
  </si>
  <si>
    <t>Quanah</t>
  </si>
  <si>
    <t>1022 - 1200</t>
  </si>
  <si>
    <t>19RPG020</t>
  </si>
  <si>
    <t>6051, 6052, 60446</t>
  </si>
  <si>
    <t>Bunsen: Install Cap Bank</t>
  </si>
  <si>
    <t>Install a 15.4 MVAR capacitor bank at the Bunsen 138 kV station</t>
  </si>
  <si>
    <t>TP2022722</t>
  </si>
  <si>
    <t>Calmont 69 kV line rebuild</t>
  </si>
  <si>
    <t>Calmont</t>
  </si>
  <si>
    <t>M5137</t>
  </si>
  <si>
    <t>11956, 12089</t>
  </si>
  <si>
    <t>Create_Magness_Bus</t>
  </si>
  <si>
    <t>6817, 6879, 6883</t>
  </si>
  <si>
    <t>Hillje 345kV Substation Expansion for Juanita Hill Solar - (21INR0480)</t>
  </si>
  <si>
    <t xml:space="preserve">Expand Hillje 345kV substation and install one generator lead for new interconnection to Juanita Hill Solar_x000D_
</t>
  </si>
  <si>
    <t>Dilley to Pearsall: Rebuild 69 kV line</t>
  </si>
  <si>
    <t xml:space="preserve">Rebuild 69 kV line from Big Foot to Dilley _x000D_
</t>
  </si>
  <si>
    <t>Cancelled, incorrectly submitted prior to RPG submission.</t>
  </si>
  <si>
    <t>Dilley</t>
  </si>
  <si>
    <t>Pearsal</t>
  </si>
  <si>
    <t xml:space="preserve">1104 - 1282_x000D_
</t>
  </si>
  <si>
    <t>8208, 8216</t>
  </si>
  <si>
    <t>Wichita Falls South 345/138 kV autotransformer</t>
  </si>
  <si>
    <t xml:space="preserve">Install autotransformer_x000D_
</t>
  </si>
  <si>
    <t>Wichita Falls South</t>
  </si>
  <si>
    <t>R4010</t>
  </si>
  <si>
    <t>1422, 1425, 1464, 11464, 11465</t>
  </si>
  <si>
    <t>Hummingbird Storage (at Krum West Sw)</t>
  </si>
  <si>
    <t>Point of interconnection to connect Hummingbird storage to existing Krum West Switch 345kV station</t>
  </si>
  <si>
    <t>M3015</t>
  </si>
  <si>
    <t>1730, 153341</t>
  </si>
  <si>
    <t>Keller Wall Price 138 kV Switch</t>
  </si>
  <si>
    <t>Upgrade Roanoke - Keller Wall Price Switch 138 kV Double-Circuit Line</t>
  </si>
  <si>
    <t>Keller Wall Price</t>
  </si>
  <si>
    <t>M5251</t>
  </si>
  <si>
    <t>566, 1852, 1854, 1856, 1857, 2027, 2033, 2034, 2036, 2037, 2038, 2058, 11857, 12038, 12307, 15100, 15101</t>
  </si>
  <si>
    <t>Everman - Benbrook 345 kv line</t>
  </si>
  <si>
    <t>Everman</t>
  </si>
  <si>
    <t>Benbrook</t>
  </si>
  <si>
    <t>M5273</t>
  </si>
  <si>
    <t>1870, 1886, 1935</t>
  </si>
  <si>
    <t>Royse Sw. Sta. - Farmersville Sw. Sta. 345 kV DCKT Line</t>
  </si>
  <si>
    <t>Rebuild existing 345 kV Line</t>
  </si>
  <si>
    <t>Farmersville</t>
  </si>
  <si>
    <t>M4255</t>
  </si>
  <si>
    <t>1685, 2461, 2478</t>
  </si>
  <si>
    <t>Add dedicated transformer at Galena for Lehigh</t>
  </si>
  <si>
    <t>Del Rio to Buena Vista, rebuild 138 kV line</t>
  </si>
  <si>
    <t>Rebuild Del Rio to Buena Vista 138 kV line</t>
  </si>
  <si>
    <t xml:space="preserve">Del Rio </t>
  </si>
  <si>
    <t>Buena Vista</t>
  </si>
  <si>
    <t>Santo Nino - Wormser: 138 kV Line Rebuild</t>
  </si>
  <si>
    <t>Rebuild Santo Nino - Wormser 138 kV line with 795 ACSS</t>
  </si>
  <si>
    <t>CANCELLED</t>
  </si>
  <si>
    <t>Wormser</t>
  </si>
  <si>
    <t>991 - 1169</t>
  </si>
  <si>
    <t>8295, 8649, 8653</t>
  </si>
  <si>
    <t>2018-S2</t>
  </si>
  <si>
    <t>Buena Vista to Picacho, rebuild 138 kV line</t>
  </si>
  <si>
    <t>Rebuild Buena Vista to Picacho 138 kV line</t>
  </si>
  <si>
    <t>Dupont Switch: Rebuild 138 kV Station</t>
  </si>
  <si>
    <t xml:space="preserve">Rebuild Dupont Switch 138 kV Station_x000D_
</t>
  </si>
  <si>
    <t>Cancel, pending RPG approval.</t>
  </si>
  <si>
    <t>Dupont SS</t>
  </si>
  <si>
    <t>TP2021712</t>
  </si>
  <si>
    <t>Coyote - Bulldog 138 kV Line Rebuild</t>
  </si>
  <si>
    <t>Add Coyote - Bulldog 138 kV Line Rebuild</t>
  </si>
  <si>
    <t>Coyote</t>
  </si>
  <si>
    <t>R8553</t>
  </si>
  <si>
    <t>23832, 23833</t>
  </si>
  <si>
    <t>Stratton: Add Cap Bank</t>
  </si>
  <si>
    <t>Add 14.4Mvar Cap Bank at Stratton 138kV Substation</t>
  </si>
  <si>
    <t>Stratton</t>
  </si>
  <si>
    <t>903 - 1081</t>
  </si>
  <si>
    <t>Bill Roberts_x000D_
bcogan@aep.com_x000D_
918-599-2857</t>
  </si>
  <si>
    <t>Wahpekute: Build new 69 kV tap</t>
  </si>
  <si>
    <t xml:space="preserve">Build new 69 kV tap along the Jayton to Rotan 69 kV line_x000D_
</t>
  </si>
  <si>
    <t xml:space="preserve">Wahpekute_x000D_
</t>
  </si>
  <si>
    <t>6162, 6196, 60057</t>
  </si>
  <si>
    <t>Tribute: Build 138 kV Temorary Tap</t>
  </si>
  <si>
    <t xml:space="preserve">Build new 138 kV temporary tap on the San Angelo Power to Red Creek 138 kV line_x000D_
</t>
  </si>
  <si>
    <t>1131 - 1309</t>
  </si>
  <si>
    <t>Removing 69kV BES elements from BPUB Airport Substation.</t>
  </si>
  <si>
    <t xml:space="preserve">BPUB plans to remove the 138/69kV transformer and 69kV bus at Airport Substation. BPUB will be upgrading to a 138/12.5kV transformer. </t>
  </si>
  <si>
    <t>5946, 59460</t>
  </si>
  <si>
    <t>06TPIT0143</t>
  </si>
  <si>
    <t>Temple Switch - Temple SE 138 kV line</t>
  </si>
  <si>
    <t>Upgrade existing 138 kV line</t>
  </si>
  <si>
    <t>Temple SE</t>
  </si>
  <si>
    <t>R448-E</t>
  </si>
  <si>
    <t>3415, 3612</t>
  </si>
  <si>
    <t>LCRATSC_DraftHorse_Substation_Addition</t>
  </si>
  <si>
    <t xml:space="preserve">Substation addition to accommodate new BBEC load. </t>
  </si>
  <si>
    <t>Draft Horse</t>
  </si>
  <si>
    <t>7286, 7289, 7295</t>
  </si>
  <si>
    <t>08TPIT0007</t>
  </si>
  <si>
    <t>Austin Ranch - Hebron 138 kV line</t>
  </si>
  <si>
    <t>Austin Ranch</t>
  </si>
  <si>
    <t>Hebron</t>
  </si>
  <si>
    <t>M3002-E</t>
  </si>
  <si>
    <t>Hamilton Road to Picacho, rebuild 138 kV line</t>
  </si>
  <si>
    <t>Rebuild Hamilton Road to Picacho 138 kV line</t>
  </si>
  <si>
    <t>8255, 8684</t>
  </si>
  <si>
    <t>Lobo to Freer: Rebuild 69 kV line</t>
  </si>
  <si>
    <t>Rebuild Lobo to Freer 69 kV line with 795 ACSS</t>
  </si>
  <si>
    <t>Description Update</t>
  </si>
  <si>
    <t>Freer</t>
  </si>
  <si>
    <t>677 - 0846</t>
  </si>
  <si>
    <t>8505, 80222</t>
  </si>
  <si>
    <t>2013-R90</t>
  </si>
  <si>
    <t>Brinker-DentonSteam Ckt1 Upgrade</t>
  </si>
  <si>
    <t>Brinker</t>
  </si>
  <si>
    <t>Denton Steam</t>
  </si>
  <si>
    <t>Chuck Sears_x000D_
cxsears@cityofdenton.com_x000D_
940-349-7111</t>
  </si>
  <si>
    <t>927, 982</t>
  </si>
  <si>
    <t>Load serving</t>
  </si>
  <si>
    <t>Mayhill</t>
  </si>
  <si>
    <t>Denton Steam/Brinker</t>
  </si>
  <si>
    <t>927, 929, 982</t>
  </si>
  <si>
    <t>Add a 2nd circuit at Brinker - Denton Steam</t>
  </si>
  <si>
    <t>Chuck Sears</t>
  </si>
  <si>
    <t>15TPIT0049</t>
  </si>
  <si>
    <t>Permian Basin 345 kV Switching Station</t>
  </si>
  <si>
    <t>Construct 345 kV switching station and install 345/138 kV autotransformer</t>
  </si>
  <si>
    <t>Permian Basin</t>
  </si>
  <si>
    <t>R8100C-E &amp; R8100B-E</t>
  </si>
  <si>
    <t>R8100B-E</t>
  </si>
  <si>
    <t>1010, 11010</t>
  </si>
  <si>
    <t>Estimated cost is included in total estimated cost for 15TPIT0047.</t>
  </si>
  <si>
    <t>Riedel: Build New Distribution Station</t>
  </si>
  <si>
    <t>Construct new distribution station on the Magnolia Tap to Nixon 138 kV line</t>
  </si>
  <si>
    <t>Riedel</t>
  </si>
  <si>
    <t>1032 - 1210</t>
  </si>
  <si>
    <t>Equinox Solar Project</t>
  </si>
  <si>
    <t xml:space="preserve">Equinox Solar Project_x000D_
</t>
  </si>
  <si>
    <t xml:space="preserve">Cenizo_x000D_
</t>
  </si>
  <si>
    <t xml:space="preserve">Del Sol_x000D_
</t>
  </si>
  <si>
    <t>80355, 88355</t>
  </si>
  <si>
    <t>Texana Solar Interconnection</t>
  </si>
  <si>
    <t xml:space="preserve">Connect the Texana Solar to the El Campo to Victoria 138 kV line_x000D_
</t>
  </si>
  <si>
    <t xml:space="preserve">El Campo_x000D_
</t>
  </si>
  <si>
    <t xml:space="preserve">Victoria_x000D_
</t>
  </si>
  <si>
    <t>8099, 8102, 8117, 8192, 8675</t>
  </si>
  <si>
    <t>Wahpekute: Build new 69 kV station</t>
  </si>
  <si>
    <t xml:space="preserve">Build new 69 kV station with a capacitor bank along the Jayton to Rotan 69 kV line_x000D_
</t>
  </si>
  <si>
    <t>0,3.8</t>
  </si>
  <si>
    <t>6162, 6196, 60057, 60066</t>
  </si>
  <si>
    <t>Merrilltown Substation Addition</t>
  </si>
  <si>
    <t>New 138 kV station - Oncor load</t>
  </si>
  <si>
    <t>9223, 9224, 9230, 9231</t>
  </si>
  <si>
    <t>07TPIT0069</t>
  </si>
  <si>
    <t>Sterrett - Sardis 138 kV line</t>
  </si>
  <si>
    <t>Sardis</t>
  </si>
  <si>
    <t>M361-E</t>
  </si>
  <si>
    <t>La Vernia Substation</t>
  </si>
  <si>
    <t xml:space="preserve">Replace T2, 20 MVA with a 40MVA dual high-dual low_x000D_
</t>
  </si>
  <si>
    <t>La Vernia</t>
  </si>
  <si>
    <t>Rene A. Hernandez_x000D_
rhernandez@gvec.or</t>
  </si>
  <si>
    <t>Double circuit 138kV tie between Pyote and Coyanosa</t>
  </si>
  <si>
    <t>Project resubmitted as PMCR ID # 77805</t>
  </si>
  <si>
    <t>38001, 38380</t>
  </si>
  <si>
    <t>Adds Annova and Port South Bus and lines</t>
  </si>
  <si>
    <t>Adds Annova and Port South buses, lines to connect Annova to Port South, line from HWY 511 to Port South, and reconnects line from S Carbide to HWY 511 into Port South</t>
  </si>
  <si>
    <t>Annova LNG</t>
  </si>
  <si>
    <t>Port South</t>
  </si>
  <si>
    <t>0,120</t>
  </si>
  <si>
    <t>5767, 5775, 5776, 8337</t>
  </si>
  <si>
    <t>Origin 138 kV Interconnection</t>
  </si>
  <si>
    <t>Interconnect Callon Petroleum on the Saragosa to Solstice 138 kV line</t>
  </si>
  <si>
    <t>Origin</t>
  </si>
  <si>
    <t>60206, 60207, 60208, 60209, 60211, 60716</t>
  </si>
  <si>
    <t>Puckrus</t>
  </si>
  <si>
    <t>917, 929</t>
  </si>
  <si>
    <t>Hecker to McCampbell: Rebuild 138 kV Line</t>
  </si>
  <si>
    <t>Rebuild the Hecker to McCampbell 138 kV Line</t>
  </si>
  <si>
    <t>McCampbell</t>
  </si>
  <si>
    <t>TP2023507</t>
  </si>
  <si>
    <t>8565, 80470</t>
  </si>
  <si>
    <t>Wilson-SS Felps Tap to Wilson South</t>
  </si>
  <si>
    <t xml:space="preserve">Build 0.99 miles of new double circuit 138kV t-line loop, 795 ACSR Drake, along FM 775  to Wilson South Substation, about 4.35 miles south of La Vernia_x000D_
</t>
  </si>
  <si>
    <t>5418, 7615, 7627, 7628, 7629</t>
  </si>
  <si>
    <t>Reforzar: Build new 345 kV station - stage 2</t>
  </si>
  <si>
    <t>Build new 345 kV station on the Lon Hill to North Edinburg 345 kV line</t>
  </si>
  <si>
    <t>16TPIT0068</t>
  </si>
  <si>
    <t>Venus - Chaparral Steel Tap 138 kV Line</t>
  </si>
  <si>
    <t>Chaparral Steel Tap</t>
  </si>
  <si>
    <t>M4113-E</t>
  </si>
  <si>
    <t>1908, 2300</t>
  </si>
  <si>
    <t>2013-R50</t>
  </si>
  <si>
    <t>Forney Switch 345 kV Terminal Equipment</t>
  </si>
  <si>
    <t>Upgrade the terminal equipment at Forney 345 kV Switch</t>
  </si>
  <si>
    <t>M3022</t>
  </si>
  <si>
    <t>2437, 2478</t>
  </si>
  <si>
    <t>16TPIT0064</t>
  </si>
  <si>
    <t>Simpson Stuart - Lancaster Witt 138 kV Line</t>
  </si>
  <si>
    <t>Simpson Stuart</t>
  </si>
  <si>
    <t>Lancaster Witt</t>
  </si>
  <si>
    <t>M4112-E</t>
  </si>
  <si>
    <t>2988, 3068</t>
  </si>
  <si>
    <t>2013-R25</t>
  </si>
  <si>
    <t>JT Deely to Martinez MLSE Upgrade</t>
  </si>
  <si>
    <t>Upgrade terminal at JT Deely to ensure a rating of 2386 A (minimum).</t>
  </si>
  <si>
    <t>JT Deely</t>
  </si>
  <si>
    <t>Martinez</t>
  </si>
  <si>
    <t>S-0759</t>
  </si>
  <si>
    <t>5110, 5294</t>
  </si>
  <si>
    <t>Forney - Lake Hubbard 345 kV Line</t>
  </si>
  <si>
    <t xml:space="preserve">Construct new 345 kV line_x000D_
</t>
  </si>
  <si>
    <t>M4233</t>
  </si>
  <si>
    <t>2455, 2467</t>
  </si>
  <si>
    <t>Lake Hubbard 345/138 kV Switching Station</t>
  </si>
  <si>
    <t xml:space="preserve">Construct new 345/138 kV switching station_x000D_
</t>
  </si>
  <si>
    <t>M4139</t>
  </si>
  <si>
    <t>2401, 2402, 2455, 12455, 12456</t>
  </si>
  <si>
    <t>LCRATSC_Carlson_Substation_Addition</t>
  </si>
  <si>
    <t xml:space="preserve">Substation addition to provide Point of Interconnection for Oncor Lund substation addition. </t>
  </si>
  <si>
    <t>Carlson</t>
  </si>
  <si>
    <t xml:space="preserve">Dylan Preas_x000D_
dylan.preas@lcra.org_x000D_
</t>
  </si>
  <si>
    <t>3650, 7337, 7338</t>
  </si>
  <si>
    <t>Adds new Jaguar sub near Twin Pines Switch</t>
  </si>
  <si>
    <t>Adds new Jaguar sub between Twin Pines Switch and Highlands Sub. For AEP load.</t>
  </si>
  <si>
    <t>AEP is looking at another location to serve the load.</t>
  </si>
  <si>
    <t>Highlands Sub</t>
  </si>
  <si>
    <t>Twin Pines Switch</t>
  </si>
  <si>
    <t>5602, 5604, 5609</t>
  </si>
  <si>
    <t>Charlotte 69 kV Station</t>
  </si>
  <si>
    <t>Charlotte 69 kV Station: Add Cap Bank</t>
  </si>
  <si>
    <t>Charlotte</t>
  </si>
  <si>
    <t>976 - 1154</t>
  </si>
  <si>
    <t>Michael Glueck_x000D_
bcogan@aep.com_x000D_
918-599-2857</t>
  </si>
  <si>
    <t>LaPalma: Add 2nd 345/138 kV autotransformer</t>
  </si>
  <si>
    <t xml:space="preserve">Add 345/138 kV autotransformer capacity at LaPalma_x000D_
</t>
  </si>
  <si>
    <t>LaPalma</t>
  </si>
  <si>
    <t>710 - 0880</t>
  </si>
  <si>
    <t>Teresa Trotman_x000D_
bcogan@aep.com_x000D_
918-599-2857</t>
  </si>
  <si>
    <t>8314, 8317, 8356</t>
  </si>
  <si>
    <t>2014-S15, S16</t>
  </si>
  <si>
    <t>Cresson - Rocky Creek 138 kV Line</t>
  </si>
  <si>
    <t>Construct new line</t>
  </si>
  <si>
    <t>Cresson</t>
  </si>
  <si>
    <t>Rocky Creek</t>
  </si>
  <si>
    <t>M5228</t>
  </si>
  <si>
    <t>1881, 2202</t>
  </si>
  <si>
    <t>New Paloma Substation</t>
  </si>
  <si>
    <t>Adds new station and short line from Midstream</t>
  </si>
  <si>
    <t>Midstream</t>
  </si>
  <si>
    <t>Paloma</t>
  </si>
  <si>
    <t>5643, 5644</t>
  </si>
  <si>
    <t>Magellan Tank Farm: LCRA Interconnect</t>
  </si>
  <si>
    <t>Add 138kV Tie Line between Navigation 138kV substation and Magellan's 138kV substation.  Add Metering at Magellan's Substation.</t>
  </si>
  <si>
    <t>Cancelled</t>
  </si>
  <si>
    <t>Navigation</t>
  </si>
  <si>
    <t>Magellan</t>
  </si>
  <si>
    <t>905 - 1083</t>
  </si>
  <si>
    <t>Interconnects Faulkner Data Center</t>
  </si>
  <si>
    <t xml:space="preserve">Project has been cancelled. </t>
  </si>
  <si>
    <t>TNMP Faulkner (bus # 38124)</t>
  </si>
  <si>
    <t>Customer substation (bus # 38125)</t>
  </si>
  <si>
    <t>38124, 38125</t>
  </si>
  <si>
    <t>Royse South 345/138 kV Switching Station</t>
  </si>
  <si>
    <t xml:space="preserve">Establish new 345/138 kV switching station_x000D_
</t>
  </si>
  <si>
    <t xml:space="preserve">Royse </t>
  </si>
  <si>
    <t>M4234</t>
  </si>
  <si>
    <t>2437, 2467, 2469, 2470, 2471, 2472, 2474, 2478, 2485, 2702, 2710, 12471</t>
  </si>
  <si>
    <t>2017-NC34</t>
  </si>
  <si>
    <t>13TPIT0124</t>
  </si>
  <si>
    <t>Airport 69 kV Substation</t>
  </si>
  <si>
    <t>Build new load serving station in the 69 kV line from Lone Tree to Twin Pines Switch.</t>
  </si>
  <si>
    <t xml:space="preserve">Airport </t>
  </si>
  <si>
    <t>5600, 5601, 5602</t>
  </si>
  <si>
    <t>Move Orange Grove load to 138 kV bus</t>
  </si>
  <si>
    <t>Move load from the 69 KV to the 138 KV instead of replacing auto. 2015 RTP</t>
  </si>
  <si>
    <t>San Miguel to Sigmor 138 kV line upgrade</t>
  </si>
  <si>
    <t>Upgrade San Miguel to Sigmor 138 kV line as recommended in 2013 RTP. Will investigate re-conductoring on existing structures with ACCC and other high temperature conductors.</t>
  </si>
  <si>
    <t>Sigmor</t>
  </si>
  <si>
    <t>5689, 5902, 8404</t>
  </si>
  <si>
    <t>Studies after the 2013 RTP have shown that AEP's approved project to rebuild the 69 kV Beeville to Three Rivers to 138 kV, TPIT 5166, reduces the loading on this line. STEC believes that rebuilding San Miguel to Sigmor is likely to be justified in the future by load growth and or generation additions. STEC recommends evaluating this project as an option when studies show the need for a project in this area of the transmission system.</t>
  </si>
  <si>
    <t>2013-R102</t>
  </si>
  <si>
    <t>2024COM</t>
  </si>
  <si>
    <t>2024PLAN</t>
  </si>
  <si>
    <t>2023-2031</t>
  </si>
  <si>
    <t>2023-2024</t>
  </si>
  <si>
    <t>2025-2031</t>
  </si>
  <si>
    <t>2023-C1</t>
  </si>
  <si>
    <t>2023-C2</t>
  </si>
  <si>
    <t>2023-C3</t>
  </si>
  <si>
    <t>2023-C4</t>
  </si>
  <si>
    <t>2023-E1</t>
  </si>
  <si>
    <t>2023-E2</t>
  </si>
  <si>
    <t>2023-N1</t>
  </si>
  <si>
    <t>2023-N2</t>
  </si>
  <si>
    <t>2023-N3</t>
  </si>
  <si>
    <t>2023-N4</t>
  </si>
  <si>
    <t>2023-N5</t>
  </si>
  <si>
    <t>2023-N6</t>
  </si>
  <si>
    <t>2023-N7</t>
  </si>
  <si>
    <t>2023-N8</t>
  </si>
  <si>
    <t>2023-N9</t>
  </si>
  <si>
    <t>2023-N10</t>
  </si>
  <si>
    <t>2023-N11</t>
  </si>
  <si>
    <t>2023-N12</t>
  </si>
  <si>
    <t>2023-N13</t>
  </si>
  <si>
    <t>2023-NC1</t>
  </si>
  <si>
    <t>2023-NC2</t>
  </si>
  <si>
    <t>2023-NC3</t>
  </si>
  <si>
    <t>2023-NC4</t>
  </si>
  <si>
    <t>2023-NC5</t>
  </si>
  <si>
    <t>2023-NC6</t>
  </si>
  <si>
    <t>2023-NC7</t>
  </si>
  <si>
    <t>2023-NC8</t>
  </si>
  <si>
    <t>2023-NC9</t>
  </si>
  <si>
    <t>2023-NC10</t>
  </si>
  <si>
    <t>2023-NC11</t>
  </si>
  <si>
    <t>2023-NC12</t>
  </si>
  <si>
    <t>2023-NC13</t>
  </si>
  <si>
    <t>2023-NC14</t>
  </si>
  <si>
    <t>2023-NC15</t>
  </si>
  <si>
    <t>2023-NC16</t>
  </si>
  <si>
    <t>2023-NC17</t>
  </si>
  <si>
    <t>2023-NC18</t>
  </si>
  <si>
    <t>2023-NC19</t>
  </si>
  <si>
    <t>2023-NC20</t>
  </si>
  <si>
    <t>2023-NC21</t>
  </si>
  <si>
    <t>2023-NC22</t>
  </si>
  <si>
    <t>2023-NC23</t>
  </si>
  <si>
    <t>2023-NC27</t>
  </si>
  <si>
    <t>2023-NC28</t>
  </si>
  <si>
    <t>2023-NC29</t>
  </si>
  <si>
    <t>2023-NC30</t>
  </si>
  <si>
    <t>2023-NC31</t>
  </si>
  <si>
    <t>2023-NC32</t>
  </si>
  <si>
    <t>2023-NC33</t>
  </si>
  <si>
    <t>2023-NC34</t>
  </si>
  <si>
    <t>2023-NC35</t>
  </si>
  <si>
    <t>2023-NC37</t>
  </si>
  <si>
    <t>2023-NC38</t>
  </si>
  <si>
    <t>2023-NC39</t>
  </si>
  <si>
    <t>2023-NC40</t>
  </si>
  <si>
    <t>2023-NC41</t>
  </si>
  <si>
    <t>2023-NC42</t>
  </si>
  <si>
    <t>2023-NC43</t>
  </si>
  <si>
    <t>2023-NC44</t>
  </si>
  <si>
    <t>2023-NC45</t>
  </si>
  <si>
    <t>2023-NC46</t>
  </si>
  <si>
    <t>2023-NC47</t>
  </si>
  <si>
    <t>2023-NC48</t>
  </si>
  <si>
    <t>2023-NC49</t>
  </si>
  <si>
    <t>2023-NC50</t>
  </si>
  <si>
    <t>2023-NC52</t>
  </si>
  <si>
    <t>2023-NC53</t>
  </si>
  <si>
    <t>2023-NC54</t>
  </si>
  <si>
    <t>2023-NC55</t>
  </si>
  <si>
    <t>2023-NC56</t>
  </si>
  <si>
    <t>2023-NC58</t>
  </si>
  <si>
    <t>2023-NC59</t>
  </si>
  <si>
    <t>2023-NC62</t>
  </si>
  <si>
    <t>2023-NC63</t>
  </si>
  <si>
    <t>2021-W5</t>
  </si>
  <si>
    <t>2023-W1</t>
  </si>
  <si>
    <t>2023-W2</t>
  </si>
  <si>
    <t>2023-W3</t>
  </si>
  <si>
    <t>2023-W4</t>
  </si>
  <si>
    <t>2023-W5</t>
  </si>
  <si>
    <t>2023-W6</t>
  </si>
  <si>
    <t>2023-W7</t>
  </si>
  <si>
    <t>2023-W8</t>
  </si>
  <si>
    <t>2023-W9</t>
  </si>
  <si>
    <t>2023-W10</t>
  </si>
  <si>
    <t>2023-W11</t>
  </si>
  <si>
    <t>2023-W12</t>
  </si>
  <si>
    <t>2023-W13</t>
  </si>
  <si>
    <t>2023-W15</t>
  </si>
  <si>
    <t>2023-W16</t>
  </si>
  <si>
    <t>2023-W17</t>
  </si>
  <si>
    <t>2023-W18</t>
  </si>
  <si>
    <t>2023-W19</t>
  </si>
  <si>
    <t>2023-FW1</t>
  </si>
  <si>
    <t>2023-FW2</t>
  </si>
  <si>
    <t>2023-FW3</t>
  </si>
  <si>
    <t>2023-FW4</t>
  </si>
  <si>
    <t>2023-FW5</t>
  </si>
  <si>
    <t>2023-FW6</t>
  </si>
  <si>
    <t>2023-FW7</t>
  </si>
  <si>
    <t>2023-FW9</t>
  </si>
  <si>
    <t>2023-FW11</t>
  </si>
  <si>
    <t>2023-FW12</t>
  </si>
  <si>
    <t>2023-FW13</t>
  </si>
  <si>
    <t>2023-FW14</t>
  </si>
  <si>
    <t>2023-FW15</t>
  </si>
  <si>
    <t>2023-FW16</t>
  </si>
  <si>
    <t>2023-WFW1</t>
  </si>
  <si>
    <t>2023-WFW2</t>
  </si>
  <si>
    <t>2023-SC1</t>
  </si>
  <si>
    <t>2023-SC2</t>
  </si>
  <si>
    <t>2023-SC3</t>
  </si>
  <si>
    <t>2023-SC4</t>
  </si>
  <si>
    <t>2023-SC5</t>
  </si>
  <si>
    <t>2023-SC6</t>
  </si>
  <si>
    <t>2023-SC7</t>
  </si>
  <si>
    <t>2023-SC8</t>
  </si>
  <si>
    <t>2023-SC10</t>
  </si>
  <si>
    <t>2023-SC12</t>
  </si>
  <si>
    <t>2023-SC13</t>
  </si>
  <si>
    <t>2023-SC14</t>
  </si>
  <si>
    <t>2023-SC16</t>
  </si>
  <si>
    <t>2023-SC18</t>
  </si>
  <si>
    <t>2023-SC19</t>
  </si>
  <si>
    <t>2023-SC20</t>
  </si>
  <si>
    <t>2023-SC21</t>
  </si>
  <si>
    <t>2023-S1</t>
  </si>
  <si>
    <t>2023-S2</t>
  </si>
  <si>
    <t>2023-S3</t>
  </si>
  <si>
    <t>2023-S4</t>
  </si>
  <si>
    <t>2023-S5</t>
  </si>
  <si>
    <t>2023-S6</t>
  </si>
  <si>
    <t>2023-S7</t>
  </si>
  <si>
    <t>North Rosenberg (944070) 345-kV Substation Addition and 345-kV Double-Circuit Line Additions from Whaley (44070) to North Rosenberg (944070) to Obrien (44500)</t>
  </si>
  <si>
    <t>Formosa (8126) to Lolita (8125) to Blessing (8121) 138-kV Line Upgrade</t>
  </si>
  <si>
    <t>Cangrejo (8720) to Pcomfort (8132) 69-kV Line Upgrade</t>
  </si>
  <si>
    <t>South Texas Project (5915) to WA Parish (44000) 345-kV Line Upgrade</t>
  </si>
  <si>
    <t>Big Brown Ses (3381) to Jewett (3391) 345-kV Double-Circuit Line Upgrade</t>
  </si>
  <si>
    <t>Canton Switch (3174) to Edgewood (3181) 138-kV Line Upgrade</t>
  </si>
  <si>
    <t>Gainesville 138/69-kV Transformer Upgrade</t>
  </si>
  <si>
    <t>Beaver (1524) to Old Lake Switch (11541) 69-kV Line Upgrade</t>
  </si>
  <si>
    <t>LPL Line Upgrades</t>
  </si>
  <si>
    <t>Sand Road (6063) to Southwest Vernon (6064) 69-kV Line Upgrade</t>
  </si>
  <si>
    <t>Parkway (1499) to Bowman (1423) to Lake Wichita (1446) 138-kV Line Upgrades</t>
  </si>
  <si>
    <t>Fisher Road (1427) to Wichita Falls (1448) 138-kV Line Upgrade</t>
  </si>
  <si>
    <t>Hawk Hollow Switch (11768) to Deport (1768) to Rivercrest SES (1780) 138-kV Line Upgrades</t>
  </si>
  <si>
    <t>Yellow House Canyon Substation 345/115-kV Transformer Upgrade</t>
  </si>
  <si>
    <t>Spur 138/69-kV Transformer Upgrade</t>
  </si>
  <si>
    <t>Pleasant Valley Switch (1450) to Ceramic (1485) to Wichita Falls PPG (1484) to Wichita Falls PPG Oxygen (17005) to City View (1483) 138-kV Line Upgrades</t>
  </si>
  <si>
    <t>Wichita Falls South Switch (1464) to Arrowhead (1478) to Rathgeber (1480) 138-kV Line Upgrades</t>
  </si>
  <si>
    <t xml:space="preserve"> Bonham Switch (1760) - Bonham (1808) - Copperhead Switch (11809) 138-kV Line Upgrade</t>
  </si>
  <si>
    <t xml:space="preserve"> Whitesboro Southwest (718) 138-kV Capacitor Bank Addition</t>
  </si>
  <si>
    <t>Miller to Palopnto 138-kV Line Upgrades</t>
  </si>
  <si>
    <t>Carmichael Bend Switch to Benbrook Switch 345-kV Line Upgrade</t>
  </si>
  <si>
    <t>Randol Mill Tap East (2104) to Randol Mill (2106) 138-kV Line Upgrade</t>
  </si>
  <si>
    <t>Watermill Switch (2428) to Loop Nine Switch (22427) 345-kV Line Addition</t>
  </si>
  <si>
    <t>Temple Switch (3415) to Temple Southeast (3612) 138-kV Line Upgrade</t>
  </si>
  <si>
    <t>Telico Area Upgrades</t>
  </si>
  <si>
    <t>Four Brothers Switch -Tradinghouse - Outlaw - Lake Hall Switch - Sam Switch Area Improvements</t>
  </si>
  <si>
    <t>Gunter 345/138-kV Substation Addition</t>
  </si>
  <si>
    <t>Seagoville to Watermill 138-kV Line Upgrade</t>
  </si>
  <si>
    <t>Prairie Creek to Mesquite North 138-kV Line Upgrade</t>
  </si>
  <si>
    <t>Centerville Area Line Upgrades</t>
  </si>
  <si>
    <t>Mexia Transformer Upgrade</t>
  </si>
  <si>
    <t>Hillboro 138-kV Area Upgrades</t>
  </si>
  <si>
    <t>Killeen to Salado 345-kV Line Upgrade</t>
  </si>
  <si>
    <t>Renner Switch 345/138-kV Transformer Upgrade</t>
  </si>
  <si>
    <t>Sardis Area 138-kV Line Upgrades</t>
  </si>
  <si>
    <t>Temple Southeast (3612) to Scott and White (3602) to Temple South (3611) 138-kV Line Upgrades</t>
  </si>
  <si>
    <t>Tri Corner (2432) to Seagoville Switch (2433) to Forney Switch (2437) 345-kV Line Upgrade</t>
  </si>
  <si>
    <t>Venus - Fort Smith - Sam Switch Double Circuit 345-kV Line Upgrades and Venus Kemp Ranch 345/138-kV Transformer Addition</t>
  </si>
  <si>
    <t>Kemp South (2726) to Seven Points (3264) to Will White POI (3287) 138-kV Line Upgrade</t>
  </si>
  <si>
    <t>Cedar Creek Pump (3263) to Mankin SW (3265) 138-kV Line Upgrade</t>
  </si>
  <si>
    <t>Nolanville (3617) to Harker Heights (3618) 138-kV Line Upgrade</t>
  </si>
  <si>
    <t>Venus - Navarro - Jewett Area 345-kV Line Upgrades</t>
  </si>
  <si>
    <t>Southside POI (230) to MCCree (832) 69-kV Line Upgrade</t>
  </si>
  <si>
    <t>Concord (394) to Wildcat Switching Station (388) 138-kV Line Upgrade</t>
  </si>
  <si>
    <t>West Loop (480) - Brock (487) 138-kV Line Upgrade</t>
  </si>
  <si>
    <t>Olney 138/69-kV Transformer Upgrade</t>
  </si>
  <si>
    <t xml:space="preserve">Commerce Switch (1816) - Crossroads Switch (1844) 138-kV Line Upgrade </t>
  </si>
  <si>
    <t>Mitchell Bend Switch (1895) - Carmichel (2285) 345-kV Circuit Addition</t>
  </si>
  <si>
    <t>PNTHRISL (1966) - Randoll Mill (2106) 138-kV Line Upgrade</t>
  </si>
  <si>
    <t>Parkdale Switch (2445) - Pleasant Grove Tap 1 (2960) 138-kV Line Upgrade</t>
  </si>
  <si>
    <t>Cedar Crest Switch (2486) - Buntin Drive (2985) 138-kV Line Upgrade</t>
  </si>
  <si>
    <t>Sargent Road (2941) - Saint Augustine Tap 2 (2951) 138-kV Line Upgrade</t>
  </si>
  <si>
    <t>Temple Pecan Creek (3412) - Temple Switch (3414) 345-kV Line Upgrade</t>
  </si>
  <si>
    <t>Navarro (3478) - Haney (213) - Hubbard (3515) 138-kV Line Upgrade</t>
  </si>
  <si>
    <t>Temple Belton 138-kV Line Upgrades</t>
  </si>
  <si>
    <t>Hillboro 138/69-kV Transformer Upgrade</t>
  </si>
  <si>
    <t>Watermill 345/138-kV Transformer Upgrade</t>
  </si>
  <si>
    <t>Navarro (3479) to Richland (3486) 69-kV Line Upgrade</t>
  </si>
  <si>
    <t>Mclennan County East (3442) to Tradinghouse Tap (3555) to Hallsburg (95) to Lake Creek (3410) 138-kV Line Upgrades</t>
  </si>
  <si>
    <t>Watermill 138-kV Area Upgrades</t>
  </si>
  <si>
    <t>Waxahachie Area 69-kV and 138-kV Line Upgrades</t>
  </si>
  <si>
    <t>Wilmer 138/69-kV Transformer Upgrade</t>
  </si>
  <si>
    <t>Corinth (1985) to Argyle (1984) to Highlands TNP (1974) 138-kV Line Upgrades</t>
  </si>
  <si>
    <t>Cleburne Switch (2279) to Keene (2294) to Alvarado (2297) to Griffith (1905) to Railport (442) to Venus (1908) 138-kV Line Upgrades</t>
  </si>
  <si>
    <t>Desoto Switch (2424) to Parkerville Road (12425, 2425) 138-kV Line Upgrade</t>
  </si>
  <si>
    <t>Carrollton Tarpley Road (2559) to Carrollton East (2578) 138-kV Line Upgrade</t>
  </si>
  <si>
    <t>Plano Arco (2671) to Plano West (2673) 138-kV Line Upgrade</t>
  </si>
  <si>
    <t>Greenville Avenue Switch (2882) to Greenville Avenue (12882) 138-kV Line Upgrade</t>
  </si>
  <si>
    <t>Harker Heights (3618) to Killeen Taft Street (3616) to Killeen Elm (13427) 138-kV Line Upgrades</t>
  </si>
  <si>
    <t>Temple Area 138-kV Upgrades</t>
  </si>
  <si>
    <t>Cedar Hill Switch (2422) to Fish Creek Switch (2491) 138-kV Line Upgrade</t>
  </si>
  <si>
    <t>Centerville Road Switch Area 138-kV Line Upgrades</t>
  </si>
  <si>
    <t>Corsicana (3468) to Barry (Oncor) (3471) 69-kV Line Upgrades</t>
  </si>
  <si>
    <t xml:space="preserve">Everman 345/138-kV Transformer Addition </t>
  </si>
  <si>
    <t>Everman (1883,1884) to Marrs (1969) 138-kV Upgrade</t>
  </si>
  <si>
    <t>Killeen Area 138-kV Capacitor Bank Additions</t>
  </si>
  <si>
    <t>Lake Creek 345/138-kV Transformer Upgrade</t>
  </si>
  <si>
    <t>Plano Highway 190 Area 138-kV Line Upgrades</t>
  </si>
  <si>
    <t>Temple Switch and Temple Pecan 345/138-kV Transformer Additions</t>
  </si>
  <si>
    <t>Temple Pecan Area 138-kV Upgrades</t>
  </si>
  <si>
    <t>Whitney 345/138-kV Transformer Upgrade</t>
  </si>
  <si>
    <t>DFW and Euless Area 138-kV Upgrades</t>
  </si>
  <si>
    <t xml:space="preserve">Sacroc - Deep Creek Sub 138-kV Line Upgrade </t>
  </si>
  <si>
    <t xml:space="preserve">Hamlin to Roby 69-kV Line Rebuild </t>
  </si>
  <si>
    <t>San Angelo Mathis Field - Tankersley - Mertzon - Cassava 69-kV Line Upgrade</t>
  </si>
  <si>
    <t>Colorado City to Plowboy 69-kV Line Upgrade</t>
  </si>
  <si>
    <t>Bluff Creek Switch - China Grove Switch - Oncor 900067 Tap - Getty Vealmoor Tap 138-kV Line Upgrade</t>
  </si>
  <si>
    <t>Sterling City to Camp Elizabeth 69-kV Line Upgrade</t>
  </si>
  <si>
    <t>Cedar Hills to Silver Tap 69-kV Line Upgrade</t>
  </si>
  <si>
    <t>Carlsbad Tap to Burma 69-kV Line Upgrade</t>
  </si>
  <si>
    <t>San Angelo North 138/69-kV Transformer Upgrade</t>
  </si>
  <si>
    <t>New Load Bus 900110 138-kV Cap Bank Addition</t>
  </si>
  <si>
    <t>Dermott - Scurry Chevron - Kndrsacrc - Oncor900041 Tap - Knapp - Bluff Creek 138-kV Line Upgrade</t>
  </si>
  <si>
    <t>Red Creek Area 138-kV Lines Upgrade</t>
  </si>
  <si>
    <t>Morgan Creek SES - Tonkawa 345-kV Line Rebuild</t>
  </si>
  <si>
    <t>Bondroad to Friess Ranch 69-kV Line Upgrade</t>
  </si>
  <si>
    <t>Campwood - Barcksdale - Rocksprings 69-kV Line Upgrade</t>
  </si>
  <si>
    <t>San Angelo Redcreek Third 345/138-kV Transformer Addition</t>
  </si>
  <si>
    <t>Abilene Northwest-Abi Mulberry Creek-Abi Industrial Park-Abi Elmcreek 138-kV Upgrade</t>
  </si>
  <si>
    <t>Dermott to Ennis Creek Switch 138-kV Line Upgrade</t>
  </si>
  <si>
    <t>Golden Switch to Sun Switch 138-kV Line Upgrade</t>
  </si>
  <si>
    <t>Bluff Creek Switch - Exxon Sharon Ridge 138-kV Line Upgrade</t>
  </si>
  <si>
    <t>Caymus TNP - Gas Pad 138-kV Line and Caymus TNP - Caymus Compressor TNP Line Terminal Equipment Upgrade</t>
  </si>
  <si>
    <t>TNMP Monument Draw to Monument Draw Gray Oak 138-kV Line Terminal Equipment Upgrade</t>
  </si>
  <si>
    <t>TNMP Wink - TNMP California 69-kV to 138-kV Line Conversion</t>
  </si>
  <si>
    <t xml:space="preserve">Lamesa - Key Sub - Gail Sub - Willow Valley Switch 138-kV Line Upgrade </t>
  </si>
  <si>
    <t>Consavy South 345/138 S-kV Susbstation Addition and 345-kV Line Addition</t>
  </si>
  <si>
    <t>Glasscock County North - Forsan Tap - Mcdonald - Polecat Creek Switch 138-kV Line Upgrade</t>
  </si>
  <si>
    <t>Illinois - Pandale - Ozona Rea - Ozona - Friend Ranch - Atlantic Sonora 69-kV Upgrade</t>
  </si>
  <si>
    <t>Collie Field Tap TNP - IH 20 TNP 138-kV Line Upgrade</t>
  </si>
  <si>
    <t xml:space="preserve"> Buzzard Draw Switch - Koch Tap - Vealmoor 138-kV Line Upgrade</t>
  </si>
  <si>
    <t>Gemsbok TNP 138-kV Cap Bank Addition</t>
  </si>
  <si>
    <t>Foxtail TNP to Pig Creek 138-kV Line Upgrade</t>
  </si>
  <si>
    <t>Wolfcamp - Courtney Creek 69-kV to 138-kV Line Conversion</t>
  </si>
  <si>
    <t>Midkiff Switch 138-kV Cap Bank Addition</t>
  </si>
  <si>
    <t>East Stiles 138-kV Cap Banks Addition</t>
  </si>
  <si>
    <t>Far West Reactive Power Support Device Addition</t>
  </si>
  <si>
    <t>New Load Bus 900062 138-kV Cap Bank Addition</t>
  </si>
  <si>
    <t>Foxtail TNP to Flat Top TNP 138-kV Line Upgrade</t>
  </si>
  <si>
    <t>Bulldog - Elbow - Eiland - Einstein - Carterville 138-kV Line Upgrade</t>
  </si>
  <si>
    <t>Spraberry Switch to Skywest 138-kV Line Upgrade</t>
  </si>
  <si>
    <t>Odessa to Onc900016 138-kV Line Upgrade</t>
  </si>
  <si>
    <t>Fort Stockton Plant - Leon Creek TNP 138-kV Line Upgrade</t>
  </si>
  <si>
    <t>Exxon Sharon Ridge to Willow Valley Switch 138-kV Line Upgrade</t>
  </si>
  <si>
    <t>Morgan Creek SES - Falcon Seaboard - Midland East 345-kV Line Upgrade</t>
  </si>
  <si>
    <t>Austrop Substation 345/138-kV Transformer Addition</t>
  </si>
  <si>
    <t>Austrop (9328) to Dunlap (9045) Second 138-kV Line Addition</t>
  </si>
  <si>
    <t>Dessau (9193) to McNeil AEN (9076) 138-kV Circuit 2 Upgrade</t>
  </si>
  <si>
    <t>Hutto Switch (3666) 138-kV Cap Bank Addition</t>
  </si>
  <si>
    <t>Beck Road 345/138-kV Substation Expansion</t>
  </si>
  <si>
    <t>Lytton Springs (9074) to Garfield (7048) to Austrop (7040) 345-kV Line Upgrades</t>
  </si>
  <si>
    <t>Cachena (5068) 345-kV Reactor Addition</t>
  </si>
  <si>
    <t>Dunlap 345/138-kV Transformer Addition</t>
  </si>
  <si>
    <t>Scooter 345/138-kV Substation Addition</t>
  </si>
  <si>
    <t xml:space="preserve"> Wiseman 138-kV Substation Addition and CPS Multiple Cap Bank Additions</t>
  </si>
  <si>
    <t>Lockhart to San Marcos 69-kV to 138-kV Line Conversion</t>
  </si>
  <si>
    <t>Lytton Springs to Pilot Knob 138-kV Line Upgrade</t>
  </si>
  <si>
    <t>AEN Dunlap to Decker Power Plant 138-KV Second Circuit Addition</t>
  </si>
  <si>
    <t>Trading Post and Cedar Valley Substation 138-kV Cap Bank Additions</t>
  </si>
  <si>
    <t>Sim Gideon Area 138-kV Line Upgrades</t>
  </si>
  <si>
    <t>Hondo to Hondo Creek Switching Station 138-kV Line Upgrade</t>
  </si>
  <si>
    <t>Round Rock, Hutto, and Georgetown Area 138-kV Line Upgrades</t>
  </si>
  <si>
    <t>El Campo Sub to Nada 69-kV Line Upgrade</t>
  </si>
  <si>
    <t>South to Central Texas 345-kV Double-Circuit Line Additions</t>
  </si>
  <si>
    <t>Pearson - Natalia - Devine - Moore - Pearsall 69-kV Line Rebuild</t>
  </si>
  <si>
    <t>Big Foot to Lytle 69-kV to 138-kV Line Conversion</t>
  </si>
  <si>
    <t>LGE to Dupont Switch - Ingleside 138-kV Line Upgrade</t>
  </si>
  <si>
    <t>Lon Hill to Calallen Sub 69-kV Line Limiting Element Upgrade</t>
  </si>
  <si>
    <t xml:space="preserve"> Oaks Sub 138/69-kV Transformer Upgrade</t>
  </si>
  <si>
    <t>Poteet Sub to Oaks Sub 69-kV Line Upgrade</t>
  </si>
  <si>
    <t>Poteet Sub to Pearsall Switching Station 69-kV Line Upgrade</t>
  </si>
  <si>
    <t>Rossville Substation Cap Bank Addition</t>
  </si>
  <si>
    <t>Static (8676) 345-kV Reactor Addition</t>
  </si>
  <si>
    <t>AEP, CNP</t>
  </si>
  <si>
    <t>LPL</t>
  </si>
  <si>
    <t>BEPC, ONCOR</t>
  </si>
  <si>
    <t>ONCOR, TNMP</t>
  </si>
  <si>
    <t>ONCOR, WETT</t>
  </si>
  <si>
    <t>AEP, ONCOR, TNMP</t>
  </si>
  <si>
    <t>LCRA, ONCOR</t>
  </si>
  <si>
    <t>AEP, LCRA</t>
  </si>
  <si>
    <t>LCRA</t>
  </si>
  <si>
    <t>AEN, LCRA</t>
  </si>
  <si>
    <t>AEN, AEP, LCRA, ONCOR</t>
  </si>
  <si>
    <t>2026MIN</t>
  </si>
  <si>
    <t>55617, 55605</t>
  </si>
  <si>
    <t>73366, 75493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</si>
</sst>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0.0"/>
    <numFmt numFmtId="166" formatCode="[$-409]mmm\-yy;@"/>
  </numFmts>
  <fonts count="18" x14ac:knownFonts="1">
    <font>
      <sz val="11"/>
      <color theme="1"/>
      <name val="Arial"/>
      <family val="2"/>
      <scheme val="minor"/>
    </font>
    <font>
      <sz val="11"/>
      <color theme="1"/>
      <name val="Arial"/>
      <family val="2"/>
      <scheme val="minor"/>
    </font>
    <font>
      <b/>
      <sz val="15"/>
      <color theme="3"/>
      <name val="Arial"/>
      <family val="2"/>
      <scheme val="minor"/>
    </font>
    <font>
      <sz val="11"/>
      <color rgb="FF006100"/>
      <name val="Arial"/>
      <family val="2"/>
      <scheme val="minor"/>
    </font>
    <font>
      <b/>
      <sz val="11"/>
      <color theme="1"/>
      <name val="Arial"/>
      <family val="2"/>
      <scheme val="minor"/>
    </font>
    <font>
      <sz val="11"/>
      <color theme="1"/>
      <name val="Arial"/>
      <family val="2"/>
    </font>
    <font>
      <sz val="10"/>
      <name val="Arial"/>
      <family val="2"/>
    </font>
    <font>
      <b/>
      <sz val="11"/>
      <name val="Arial"/>
      <family val="2"/>
    </font>
    <font>
      <b/>
      <sz val="10"/>
      <name val="Arial"/>
      <family val="2"/>
    </font>
    <font>
      <u/>
      <sz val="10"/>
      <color indexed="12"/>
      <name val="Arial"/>
      <family val="2"/>
    </font>
    <font>
      <u/>
      <sz val="10"/>
      <name val="Arial"/>
      <family val="2"/>
    </font>
    <font>
      <sz val="9"/>
      <name val="Arial"/>
      <family val="2"/>
    </font>
    <font>
      <u/>
      <sz val="10"/>
      <color theme="1"/>
      <name val="Arial"/>
      <family val="2"/>
    </font>
    <font>
      <sz val="10"/>
      <color theme="1"/>
      <name val="Arial"/>
      <family val="2"/>
    </font>
    <font>
      <sz val="10"/>
      <color theme="1"/>
      <name val="Tahoma"/>
      <family val="2"/>
    </font>
    <font>
      <sz val="10"/>
      <name val="Tahoma"/>
      <family val="2"/>
    </font>
    <font>
      <sz val="14"/>
      <name val="Arial"/>
      <family val="2"/>
    </font>
    <font>
      <b/>
      <sz val="10"/>
      <color indexed="10"/>
      <name val="Arial"/>
      <family val="2"/>
    </font>
  </fonts>
  <fills count="4">
    <fill>
      <patternFill patternType="none"/>
    </fill>
    <fill>
      <patternFill patternType="gray125"/>
    </fill>
    <fill>
      <patternFill patternType="solid">
        <fgColor rgb="FFC6EFCE"/>
      </patternFill>
    </fill>
    <fill>
      <patternFill patternType="solid">
        <fgColor rgb="FFFFFFCC"/>
      </patternFill>
    </fill>
  </fills>
  <borders count="5">
    <border>
      <left/>
      <right/>
      <top/>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0" fontId="2" fillId="0" borderId="1" applyNumberFormat="0" applyFill="0" applyAlignment="0" applyProtection="0"/>
    <xf numFmtId="0" fontId="3" fillId="2" borderId="0" applyNumberFormat="0" applyBorder="0" applyAlignment="0" applyProtection="0"/>
    <xf numFmtId="0" fontId="1" fillId="3" borderId="2" applyNumberFormat="0" applyFont="0" applyAlignment="0" applyProtection="0"/>
    <xf numFmtId="0" fontId="6" fillId="0" borderId="0"/>
    <xf numFmtId="0" fontId="9" fillId="0" borderId="0" applyNumberFormat="0" applyFill="0" applyBorder="0" applyAlignment="0" applyProtection="0">
      <alignment vertical="top"/>
      <protection locked="0"/>
    </xf>
  </cellStyleXfs>
  <cellXfs count="45">
    <xf numFmtId="0" fontId="0" fillId="0" borderId="0" xfId="0"/>
    <xf numFmtId="0" fontId="0" fillId="0" borderId="0" xfId="0" applyAlignment="1">
      <alignment vertical="center"/>
    </xf>
    <xf numFmtId="0" fontId="4" fillId="0" borderId="0" xfId="0" applyFont="1" applyAlignment="1">
      <alignment horizontal="center" vertical="center"/>
    </xf>
    <xf numFmtId="164" fontId="0" fillId="0" borderId="3" xfId="0" applyNumberFormat="1" applyBorder="1" applyAlignment="1">
      <alignment vertical="center"/>
    </xf>
    <xf numFmtId="1" fontId="0" fillId="0" borderId="3" xfId="0" applyNumberFormat="1" applyBorder="1" applyAlignment="1">
      <alignment vertical="center"/>
    </xf>
    <xf numFmtId="164" fontId="0" fillId="0" borderId="0" xfId="0" applyNumberFormat="1" applyAlignment="1">
      <alignment vertical="center"/>
    </xf>
    <xf numFmtId="165" fontId="0" fillId="0" borderId="3" xfId="0" applyNumberFormat="1" applyBorder="1" applyAlignment="1">
      <alignment vertical="center"/>
    </xf>
    <xf numFmtId="2" fontId="0" fillId="0" borderId="3" xfId="0" applyNumberFormat="1" applyBorder="1" applyAlignment="1">
      <alignment vertical="center"/>
    </xf>
    <xf numFmtId="0" fontId="4" fillId="0" borderId="0" xfId="0" applyFont="1" applyAlignment="1">
      <alignment vertical="center"/>
    </xf>
    <xf numFmtId="0" fontId="0" fillId="0" borderId="0" xfId="0" applyAlignment="1">
      <alignment horizontal="right" vertical="center"/>
    </xf>
    <xf numFmtId="0" fontId="7" fillId="0" borderId="3" xfId="4" applyFont="1" applyBorder="1" applyAlignment="1" applyProtection="1">
      <alignment horizontal="center" vertical="center" wrapText="1"/>
      <protection locked="0"/>
    </xf>
    <xf numFmtId="49" fontId="7" fillId="0" borderId="3" xfId="4" applyNumberFormat="1" applyFont="1" applyBorder="1" applyAlignment="1" applyProtection="1">
      <alignment horizontal="center" vertical="center" wrapText="1"/>
      <protection locked="0"/>
    </xf>
    <xf numFmtId="0" fontId="8" fillId="0" borderId="0" xfId="4" applyFont="1" applyProtection="1">
      <protection locked="0"/>
    </xf>
    <xf numFmtId="0" fontId="6" fillId="0" borderId="3" xfId="4" applyBorder="1" applyAlignment="1" applyProtection="1">
      <alignment horizontal="center" vertical="center" wrapText="1"/>
      <protection locked="0"/>
    </xf>
    <xf numFmtId="0" fontId="6" fillId="0" borderId="3" xfId="4" applyBorder="1" applyAlignment="1">
      <alignment horizontal="center" vertical="center" wrapText="1"/>
    </xf>
    <xf numFmtId="0" fontId="10" fillId="0" borderId="3" xfId="5" applyFont="1" applyFill="1" applyBorder="1" applyAlignment="1" applyProtection="1">
      <alignment horizontal="center" vertical="center" wrapText="1"/>
    </xf>
    <xf numFmtId="0" fontId="10" fillId="0" borderId="3" xfId="5" applyFont="1" applyFill="1" applyBorder="1" applyAlignment="1" applyProtection="1">
      <alignment horizontal="center" vertical="center" wrapText="1"/>
      <protection locked="0"/>
    </xf>
    <xf numFmtId="0" fontId="6" fillId="0" borderId="0" xfId="4" applyProtection="1">
      <protection locked="0"/>
    </xf>
    <xf numFmtId="49" fontId="10" fillId="0" borderId="3" xfId="5" applyNumberFormat="1" applyFont="1" applyFill="1" applyBorder="1" applyAlignment="1" applyProtection="1">
      <alignment horizontal="center" vertical="center" wrapText="1"/>
    </xf>
    <xf numFmtId="0" fontId="6" fillId="0" borderId="3" xfId="5" applyFont="1" applyFill="1" applyBorder="1" applyAlignment="1" applyProtection="1">
      <alignment horizontal="center" vertical="center" wrapText="1"/>
    </xf>
    <xf numFmtId="0" fontId="10" fillId="0" borderId="3" xfId="4" applyFont="1" applyBorder="1" applyAlignment="1" applyProtection="1">
      <alignment horizontal="center" vertical="center" wrapText="1"/>
      <protection locked="0"/>
    </xf>
    <xf numFmtId="49" fontId="6" fillId="0" borderId="3" xfId="4" applyNumberFormat="1" applyBorder="1" applyAlignment="1">
      <alignment horizontal="center" vertical="center" wrapText="1"/>
    </xf>
    <xf numFmtId="49" fontId="6" fillId="0" borderId="3" xfId="5" applyNumberFormat="1" applyFont="1" applyFill="1" applyBorder="1" applyAlignment="1" applyProtection="1">
      <alignment horizontal="center" vertical="center" wrapText="1"/>
    </xf>
    <xf numFmtId="0" fontId="10" fillId="0" borderId="3" xfId="4" applyFont="1" applyBorder="1" applyAlignment="1">
      <alignment horizontal="center" vertical="center" wrapText="1"/>
    </xf>
    <xf numFmtId="49" fontId="9" fillId="0" borderId="3" xfId="5" applyNumberFormat="1" applyFill="1" applyBorder="1" applyAlignment="1" applyProtection="1">
      <alignment horizontal="center" vertical="center" wrapText="1"/>
    </xf>
    <xf numFmtId="0" fontId="11" fillId="0" borderId="3" xfId="4" applyFont="1" applyBorder="1" applyAlignment="1">
      <alignment horizontal="center" vertical="center" wrapText="1"/>
    </xf>
    <xf numFmtId="0" fontId="12" fillId="0" borderId="3" xfId="5" applyFont="1" applyFill="1" applyBorder="1" applyAlignment="1" applyProtection="1">
      <alignment horizontal="center" vertical="center" wrapText="1"/>
    </xf>
    <xf numFmtId="0" fontId="13" fillId="0" borderId="3" xfId="0" applyFont="1" applyBorder="1" applyAlignment="1">
      <alignment horizontal="center" vertical="center"/>
    </xf>
    <xf numFmtId="0" fontId="12" fillId="0" borderId="3" xfId="5" applyFont="1" applyBorder="1" applyAlignment="1" applyProtection="1">
      <alignment horizontal="center" vertical="center"/>
    </xf>
    <xf numFmtId="0" fontId="14" fillId="0" borderId="3" xfId="0" applyFont="1" applyBorder="1" applyAlignment="1">
      <alignment horizontal="center" vertical="center"/>
    </xf>
    <xf numFmtId="0" fontId="15" fillId="0" borderId="3" xfId="4" applyFont="1" applyBorder="1" applyAlignment="1">
      <alignment horizontal="center" vertical="center" wrapText="1"/>
    </xf>
    <xf numFmtId="0" fontId="16" fillId="0" borderId="4" xfId="0" applyFont="1" applyBorder="1" applyAlignment="1">
      <alignment horizontal="center" vertical="center" wrapText="1"/>
    </xf>
    <xf numFmtId="0" fontId="6" fillId="0" borderId="0" xfId="0" applyFont="1"/>
    <xf numFmtId="0" fontId="5" fillId="0" borderId="0" xfId="0" applyFont="1" applyAlignment="1">
      <alignment horizontal="center"/>
    </xf>
    <xf numFmtId="0" fontId="5" fillId="0" borderId="0" xfId="0" applyFont="1" applyAlignment="1">
      <alignment horizontal="center" wrapText="1"/>
    </xf>
    <xf numFmtId="0" fontId="5" fillId="0" borderId="0" xfId="0" applyFont="1"/>
    <xf numFmtId="0" fontId="0" fillId="0" borderId="0" xfId="0" applyProtection="1">
      <protection locked="0"/>
    </xf>
    <xf numFmtId="166" fontId="0" fillId="0" borderId="0" xfId="0" applyNumberFormat="1"/>
    <xf numFmtId="0" fontId="0" fillId="0" borderId="0" xfId="0" applyAlignment="1">
      <alignment horizontal="center" vertical="center" wrapText="1"/>
    </xf>
    <xf numFmtId="0" fontId="3" fillId="2" borderId="0" xfId="2" applyAlignment="1">
      <alignment horizontal="center" vertical="center" wrapText="1"/>
    </xf>
    <xf numFmtId="166" fontId="0" fillId="0" borderId="0" xfId="0" applyNumberFormat="1" applyAlignment="1">
      <alignment horizontal="center" vertical="center" wrapText="1"/>
    </xf>
    <xf numFmtId="166" fontId="0" fillId="3" borderId="3" xfId="3" applyNumberFormat="1" applyFont="1" applyBorder="1" applyAlignment="1">
      <alignment horizontal="center" vertical="center" wrapText="1"/>
    </xf>
    <xf numFmtId="3" fontId="0" fillId="0" borderId="0" xfId="0" applyNumberFormat="1" applyAlignment="1">
      <alignment horizontal="center" vertical="center" wrapText="1"/>
    </xf>
    <xf numFmtId="0" fontId="4" fillId="0" borderId="0" xfId="0" applyFont="1" applyAlignment="1">
      <alignment horizontal="center" vertical="center"/>
    </xf>
    <xf numFmtId="0" fontId="2" fillId="0" borderId="1" xfId="1" applyAlignment="1">
      <alignment horizontal="left"/>
    </xf>
  </cellXfs>
  <cellStyles count="6">
    <cellStyle name="Good" xfId="2" builtinId="26"/>
    <cellStyle name="Heading 1" xfId="1" builtinId="16"/>
    <cellStyle name="Hyperlink 2 2 2" xfId="5" xr:uid="{C43457FF-BCA0-4569-BEFE-4EE50DA58431}"/>
    <cellStyle name="Normal" xfId="0" builtinId="0"/>
    <cellStyle name="Normal 10" xfId="4" xr:uid="{367360CE-BC04-4B17-8714-F5C46A3BFDCA}"/>
    <cellStyle name="Note" xfId="3" builtinId="10"/>
  </cellStyles>
  <dxfs count="201">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numFmt numFmtId="166" formatCode="[$-409]mmm\-yy;@"/>
      <alignment horizontal="center" vertical="center" textRotation="0" wrapText="1"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numFmt numFmtId="166" formatCode="[$-409]mmm\-yy;@"/>
      <alignment horizontal="center" vertical="center" textRotation="0" wrapText="1"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numFmt numFmtId="166" formatCode="[$-409]mmm\-yy;@"/>
      <alignment horizontal="center" vertical="center" textRotation="0" wrapText="1"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a:latin typeface="Arial"/>
                <a:ea typeface="Arial"/>
                <a:cs typeface="Arial"/>
              </a:defRPr>
            </a:pPr>
            <a:r>
              <a:rPr lang="en-US" sz="2000"/>
              <a:t>PROJECT COST BY IN-SERVICE YEAR</a:t>
            </a:r>
          </a:p>
        </c:rich>
      </c:tx>
      <c:overlay val="0"/>
    </c:title>
    <c:autoTitleDeleted val="0"/>
    <c:plotArea>
      <c:layout/>
      <c:barChart>
        <c:barDir val="col"/>
        <c:grouping val="stacked"/>
        <c:varyColors val="0"/>
        <c:ser>
          <c:idx val="0"/>
          <c:order val="0"/>
          <c:tx>
            <c:strRef>
              <c:f>ImprovementCostSummary10152024!$B$2</c:f>
              <c:strCache>
                <c:ptCount val="1"/>
                <c:pt idx="0">
                  <c:v>345</c:v>
                </c:pt>
              </c:strCache>
            </c:strRef>
          </c:tx>
          <c:invertIfNegative val="0"/>
          <c:cat>
            <c:numRef>
              <c:f>ImprovementCostSummary10152024!$A$3:$A$11</c:f>
              <c:numCache>
                <c:formatCode>General</c:formatCode>
                <c:ptCount val="9"/>
                <c:pt idx="0">
                  <c:v>2023</c:v>
                </c:pt>
                <c:pt idx="1">
                  <c:v>2024</c:v>
                </c:pt>
                <c:pt idx="2">
                  <c:v>2025</c:v>
                </c:pt>
                <c:pt idx="3">
                  <c:v>2026</c:v>
                </c:pt>
                <c:pt idx="4">
                  <c:v>2027</c:v>
                </c:pt>
                <c:pt idx="5">
                  <c:v>2028</c:v>
                </c:pt>
                <c:pt idx="6">
                  <c:v>2029</c:v>
                </c:pt>
                <c:pt idx="7">
                  <c:v>2030</c:v>
                </c:pt>
                <c:pt idx="8">
                  <c:v>2031</c:v>
                </c:pt>
              </c:numCache>
            </c:numRef>
          </c:cat>
          <c:val>
            <c:numRef>
              <c:f>ImprovementCostSummary10152024!$B$3:$B$11</c:f>
              <c:numCache>
                <c:formatCode>"$"#,##0</c:formatCode>
                <c:ptCount val="9"/>
                <c:pt idx="0">
                  <c:v>804773000</c:v>
                </c:pt>
                <c:pt idx="1">
                  <c:v>1122477000</c:v>
                </c:pt>
                <c:pt idx="2">
                  <c:v>1598407000</c:v>
                </c:pt>
                <c:pt idx="3">
                  <c:v>3410149068</c:v>
                </c:pt>
                <c:pt idx="4">
                  <c:v>1512214570</c:v>
                </c:pt>
                <c:pt idx="5">
                  <c:v>698120000</c:v>
                </c:pt>
                <c:pt idx="6">
                  <c:v>79200000</c:v>
                </c:pt>
                <c:pt idx="7">
                  <c:v>29600000</c:v>
                </c:pt>
                <c:pt idx="8">
                  <c:v>0</c:v>
                </c:pt>
              </c:numCache>
            </c:numRef>
          </c:val>
          <c:extLst>
            <c:ext xmlns:c16="http://schemas.microsoft.com/office/drawing/2014/chart" uri="{C3380CC4-5D6E-409C-BE32-E72D297353CC}">
              <c16:uniqueId val="{00000000-9DE9-407B-8DB5-881DA68A44C8}"/>
            </c:ext>
          </c:extLst>
        </c:ser>
        <c:ser>
          <c:idx val="1"/>
          <c:order val="1"/>
          <c:tx>
            <c:strRef>
              <c:f>ImprovementCostSummary10152024!$C$2</c:f>
              <c:strCache>
                <c:ptCount val="1"/>
                <c:pt idx="0">
                  <c:v>138</c:v>
                </c:pt>
              </c:strCache>
            </c:strRef>
          </c:tx>
          <c:invertIfNegative val="0"/>
          <c:cat>
            <c:numRef>
              <c:f>ImprovementCostSummary10152024!$A$3:$A$11</c:f>
              <c:numCache>
                <c:formatCode>General</c:formatCode>
                <c:ptCount val="9"/>
                <c:pt idx="0">
                  <c:v>2023</c:v>
                </c:pt>
                <c:pt idx="1">
                  <c:v>2024</c:v>
                </c:pt>
                <c:pt idx="2">
                  <c:v>2025</c:v>
                </c:pt>
                <c:pt idx="3">
                  <c:v>2026</c:v>
                </c:pt>
                <c:pt idx="4">
                  <c:v>2027</c:v>
                </c:pt>
                <c:pt idx="5">
                  <c:v>2028</c:v>
                </c:pt>
                <c:pt idx="6">
                  <c:v>2029</c:v>
                </c:pt>
                <c:pt idx="7">
                  <c:v>2030</c:v>
                </c:pt>
                <c:pt idx="8">
                  <c:v>2031</c:v>
                </c:pt>
              </c:numCache>
            </c:numRef>
          </c:cat>
          <c:val>
            <c:numRef>
              <c:f>ImprovementCostSummary10152024!$C$3:$C$11</c:f>
              <c:numCache>
                <c:formatCode>"$"#,##0</c:formatCode>
                <c:ptCount val="9"/>
                <c:pt idx="0">
                  <c:v>1338626414</c:v>
                </c:pt>
                <c:pt idx="1">
                  <c:v>2293140052</c:v>
                </c:pt>
                <c:pt idx="2">
                  <c:v>1967372674</c:v>
                </c:pt>
                <c:pt idx="3">
                  <c:v>2218645000</c:v>
                </c:pt>
                <c:pt idx="4">
                  <c:v>746901000</c:v>
                </c:pt>
                <c:pt idx="5">
                  <c:v>366478430</c:v>
                </c:pt>
                <c:pt idx="6">
                  <c:v>291045000</c:v>
                </c:pt>
                <c:pt idx="7">
                  <c:v>125200000</c:v>
                </c:pt>
                <c:pt idx="8">
                  <c:v>0</c:v>
                </c:pt>
              </c:numCache>
            </c:numRef>
          </c:val>
          <c:extLst>
            <c:ext xmlns:c16="http://schemas.microsoft.com/office/drawing/2014/chart" uri="{C3380CC4-5D6E-409C-BE32-E72D297353CC}">
              <c16:uniqueId val="{00000001-9DE9-407B-8DB5-881DA68A44C8}"/>
            </c:ext>
          </c:extLst>
        </c:ser>
        <c:ser>
          <c:idx val="2"/>
          <c:order val="2"/>
          <c:tx>
            <c:strRef>
              <c:f>ImprovementCostSummary10152024!$D$2</c:f>
              <c:strCache>
                <c:ptCount val="1"/>
                <c:pt idx="0">
                  <c:v>115</c:v>
                </c:pt>
              </c:strCache>
            </c:strRef>
          </c:tx>
          <c:invertIfNegative val="0"/>
          <c:cat>
            <c:numRef>
              <c:f>ImprovementCostSummary10152024!$A$3:$A$11</c:f>
              <c:numCache>
                <c:formatCode>General</c:formatCode>
                <c:ptCount val="9"/>
                <c:pt idx="0">
                  <c:v>2023</c:v>
                </c:pt>
                <c:pt idx="1">
                  <c:v>2024</c:v>
                </c:pt>
                <c:pt idx="2">
                  <c:v>2025</c:v>
                </c:pt>
                <c:pt idx="3">
                  <c:v>2026</c:v>
                </c:pt>
                <c:pt idx="4">
                  <c:v>2027</c:v>
                </c:pt>
                <c:pt idx="5">
                  <c:v>2028</c:v>
                </c:pt>
                <c:pt idx="6">
                  <c:v>2029</c:v>
                </c:pt>
                <c:pt idx="7">
                  <c:v>2030</c:v>
                </c:pt>
                <c:pt idx="8">
                  <c:v>2031</c:v>
                </c:pt>
              </c:numCache>
            </c:numRef>
          </c:cat>
          <c:val>
            <c:numRef>
              <c:f>ImprovementCostSummary10152024!$D$3:$D$11</c:f>
              <c:numCache>
                <c:formatCode>"$"#,##0</c:formatCode>
                <c:ptCount val="9"/>
                <c:pt idx="0">
                  <c:v>0</c:v>
                </c:pt>
                <c:pt idx="1">
                  <c:v>0</c:v>
                </c:pt>
                <c:pt idx="2">
                  <c:v>0</c:v>
                </c:pt>
                <c:pt idx="3">
                  <c:v>15000000</c:v>
                </c:pt>
                <c:pt idx="4">
                  <c:v>0</c:v>
                </c:pt>
                <c:pt idx="5">
                  <c:v>0</c:v>
                </c:pt>
                <c:pt idx="6">
                  <c:v>0</c:v>
                </c:pt>
                <c:pt idx="7">
                  <c:v>0</c:v>
                </c:pt>
                <c:pt idx="8">
                  <c:v>0</c:v>
                </c:pt>
              </c:numCache>
            </c:numRef>
          </c:val>
          <c:extLst>
            <c:ext xmlns:c16="http://schemas.microsoft.com/office/drawing/2014/chart" uri="{C3380CC4-5D6E-409C-BE32-E72D297353CC}">
              <c16:uniqueId val="{00000002-9DE9-407B-8DB5-881DA68A44C8}"/>
            </c:ext>
          </c:extLst>
        </c:ser>
        <c:ser>
          <c:idx val="3"/>
          <c:order val="3"/>
          <c:tx>
            <c:strRef>
              <c:f>ImprovementCostSummary10152024!$E$2</c:f>
              <c:strCache>
                <c:ptCount val="1"/>
                <c:pt idx="0">
                  <c:v>69</c:v>
                </c:pt>
              </c:strCache>
            </c:strRef>
          </c:tx>
          <c:invertIfNegative val="0"/>
          <c:cat>
            <c:numRef>
              <c:f>ImprovementCostSummary10152024!$A$3:$A$11</c:f>
              <c:numCache>
                <c:formatCode>General</c:formatCode>
                <c:ptCount val="9"/>
                <c:pt idx="0">
                  <c:v>2023</c:v>
                </c:pt>
                <c:pt idx="1">
                  <c:v>2024</c:v>
                </c:pt>
                <c:pt idx="2">
                  <c:v>2025</c:v>
                </c:pt>
                <c:pt idx="3">
                  <c:v>2026</c:v>
                </c:pt>
                <c:pt idx="4">
                  <c:v>2027</c:v>
                </c:pt>
                <c:pt idx="5">
                  <c:v>2028</c:v>
                </c:pt>
                <c:pt idx="6">
                  <c:v>2029</c:v>
                </c:pt>
                <c:pt idx="7">
                  <c:v>2030</c:v>
                </c:pt>
                <c:pt idx="8">
                  <c:v>2031</c:v>
                </c:pt>
              </c:numCache>
            </c:numRef>
          </c:cat>
          <c:val>
            <c:numRef>
              <c:f>ImprovementCostSummary10152024!$E$3:$E$11</c:f>
              <c:numCache>
                <c:formatCode>"$"#,##0</c:formatCode>
                <c:ptCount val="9"/>
                <c:pt idx="0">
                  <c:v>243978000</c:v>
                </c:pt>
                <c:pt idx="1">
                  <c:v>613003577.09000003</c:v>
                </c:pt>
                <c:pt idx="2">
                  <c:v>394956000</c:v>
                </c:pt>
                <c:pt idx="3">
                  <c:v>749113000</c:v>
                </c:pt>
                <c:pt idx="4">
                  <c:v>376521000</c:v>
                </c:pt>
                <c:pt idx="5">
                  <c:v>261024999.99999997</c:v>
                </c:pt>
                <c:pt idx="6">
                  <c:v>55753000</c:v>
                </c:pt>
                <c:pt idx="7">
                  <c:v>1950000</c:v>
                </c:pt>
                <c:pt idx="8">
                  <c:v>13633000</c:v>
                </c:pt>
              </c:numCache>
            </c:numRef>
          </c:val>
          <c:extLst>
            <c:ext xmlns:c16="http://schemas.microsoft.com/office/drawing/2014/chart" uri="{C3380CC4-5D6E-409C-BE32-E72D297353CC}">
              <c16:uniqueId val="{00000003-9DE9-407B-8DB5-881DA68A44C8}"/>
            </c:ext>
          </c:extLst>
        </c:ser>
        <c:dLbls>
          <c:showLegendKey val="0"/>
          <c:showVal val="0"/>
          <c:showCatName val="0"/>
          <c:showSerName val="0"/>
          <c:showPercent val="0"/>
          <c:showBubbleSize val="0"/>
        </c:dLbls>
        <c:gapWidth val="150"/>
        <c:overlap val="100"/>
        <c:axId val="1080369919"/>
        <c:axId val="1080370399"/>
      </c:barChart>
      <c:catAx>
        <c:axId val="1080369919"/>
        <c:scaling>
          <c:orientation val="minMax"/>
        </c:scaling>
        <c:delete val="0"/>
        <c:axPos val="b"/>
        <c:numFmt formatCode="General" sourceLinked="1"/>
        <c:majorTickMark val="out"/>
        <c:minorTickMark val="none"/>
        <c:tickLblPos val="nextTo"/>
        <c:txPr>
          <a:bodyPr/>
          <a:lstStyle/>
          <a:p>
            <a:pPr>
              <a:defRPr sz="1600" b="1">
                <a:latin typeface="Arial"/>
                <a:ea typeface="Arial"/>
                <a:cs typeface="Arial"/>
              </a:defRPr>
            </a:pPr>
            <a:endParaRPr lang="en-US"/>
          </a:p>
        </c:txPr>
        <c:crossAx val="1080370399"/>
        <c:crosses val="autoZero"/>
        <c:auto val="1"/>
        <c:lblAlgn val="ctr"/>
        <c:lblOffset val="100"/>
        <c:noMultiLvlLbl val="0"/>
      </c:catAx>
      <c:valAx>
        <c:axId val="1080370399"/>
        <c:scaling>
          <c:orientation val="minMax"/>
        </c:scaling>
        <c:delete val="0"/>
        <c:axPos val="l"/>
        <c:majorGridlines>
          <c:spPr>
            <a:ln w="3175">
              <a:solidFill>
                <a:schemeClr val="tx1"/>
              </a:solidFill>
              <a:prstDash val="solid"/>
            </a:ln>
          </c:spPr>
        </c:majorGridlines>
        <c:minorGridlines/>
        <c:title>
          <c:tx>
            <c:rich>
              <a:bodyPr/>
              <a:lstStyle/>
              <a:p>
                <a:pPr>
                  <a:defRPr sz="2200" b="1">
                    <a:latin typeface="Arial"/>
                    <a:ea typeface="Arial"/>
                    <a:cs typeface="Arial"/>
                  </a:defRPr>
                </a:pPr>
                <a:r>
                  <a:rPr lang="en-US"/>
                  <a:t>Cost in Millions</a:t>
                </a:r>
              </a:p>
            </c:rich>
          </c:tx>
          <c:overlay val="0"/>
        </c:title>
        <c:numFmt formatCode="&quot;$&quot;#,##0_);\(&quot;$&quot;#,##0\)" sourceLinked="0"/>
        <c:majorTickMark val="out"/>
        <c:minorTickMark val="none"/>
        <c:tickLblPos val="nextTo"/>
        <c:txPr>
          <a:bodyPr/>
          <a:lstStyle/>
          <a:p>
            <a:pPr>
              <a:defRPr sz="1600" b="1">
                <a:latin typeface="Arial"/>
                <a:ea typeface="Arial"/>
                <a:cs typeface="Arial"/>
              </a:defRPr>
            </a:pPr>
            <a:endParaRPr lang="en-US"/>
          </a:p>
        </c:txPr>
        <c:crossAx val="1080369919"/>
        <c:crosses val="autoZero"/>
        <c:crossBetween val="between"/>
        <c:dispUnits>
          <c:builtInUnit val="millions"/>
        </c:dispUnits>
      </c:valAx>
    </c:plotArea>
    <c:legend>
      <c:legendPos val="r"/>
      <c:overlay val="0"/>
      <c:spPr>
        <a:solidFill>
          <a:sysClr val="window" lastClr="FFFFFF">
            <a:lumMod val="100000"/>
          </a:sysClr>
        </a:solidFill>
        <a:ln>
          <a:solidFill>
            <a:sysClr val="windowText" lastClr="000000">
              <a:lumMod val="100000"/>
            </a:sysClr>
          </a:solidFill>
        </a:ln>
      </c:spPr>
      <c:txPr>
        <a:bodyPr/>
        <a:lstStyle/>
        <a:p>
          <a:pPr>
            <a:defRPr sz="1600" b="1"/>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a:latin typeface="Arial"/>
                <a:ea typeface="Arial"/>
                <a:cs typeface="Arial"/>
              </a:defRPr>
            </a:pPr>
            <a:r>
              <a:rPr lang="en-US" sz="2000"/>
              <a:t>CIRCUIT MILES NEW BY IN-SERVICE YEAR</a:t>
            </a:r>
          </a:p>
        </c:rich>
      </c:tx>
      <c:overlay val="0"/>
    </c:title>
    <c:autoTitleDeleted val="0"/>
    <c:plotArea>
      <c:layout/>
      <c:barChart>
        <c:barDir val="col"/>
        <c:grouping val="stacked"/>
        <c:varyColors val="0"/>
        <c:ser>
          <c:idx val="0"/>
          <c:order val="0"/>
          <c:tx>
            <c:strRef>
              <c:f>ImprovementCostSummary10152024!$B$21</c:f>
              <c:strCache>
                <c:ptCount val="1"/>
                <c:pt idx="0">
                  <c:v>345</c:v>
                </c:pt>
              </c:strCache>
            </c:strRef>
          </c:tx>
          <c:invertIfNegative val="0"/>
          <c:cat>
            <c:numRef>
              <c:f>ImprovementCostSummary10152024!$A$22:$A$30</c:f>
              <c:numCache>
                <c:formatCode>General</c:formatCode>
                <c:ptCount val="9"/>
                <c:pt idx="0">
                  <c:v>2023</c:v>
                </c:pt>
                <c:pt idx="1">
                  <c:v>2024</c:v>
                </c:pt>
                <c:pt idx="2">
                  <c:v>2025</c:v>
                </c:pt>
                <c:pt idx="3">
                  <c:v>2026</c:v>
                </c:pt>
                <c:pt idx="4">
                  <c:v>2027</c:v>
                </c:pt>
                <c:pt idx="5">
                  <c:v>2028</c:v>
                </c:pt>
                <c:pt idx="6">
                  <c:v>2029</c:v>
                </c:pt>
                <c:pt idx="7">
                  <c:v>2030</c:v>
                </c:pt>
                <c:pt idx="8">
                  <c:v>2031</c:v>
                </c:pt>
              </c:numCache>
            </c:numRef>
          </c:cat>
          <c:val>
            <c:numRef>
              <c:f>ImprovementCostSummary10152024!$B$22:$B$30</c:f>
              <c:numCache>
                <c:formatCode>0.0</c:formatCode>
                <c:ptCount val="9"/>
                <c:pt idx="0">
                  <c:v>228.64099999999999</c:v>
                </c:pt>
                <c:pt idx="1">
                  <c:v>187.44</c:v>
                </c:pt>
                <c:pt idx="2">
                  <c:v>53.7</c:v>
                </c:pt>
                <c:pt idx="3">
                  <c:v>680.68</c:v>
                </c:pt>
                <c:pt idx="4">
                  <c:v>64.77</c:v>
                </c:pt>
                <c:pt idx="5">
                  <c:v>46</c:v>
                </c:pt>
                <c:pt idx="6">
                  <c:v>0</c:v>
                </c:pt>
                <c:pt idx="7">
                  <c:v>10</c:v>
                </c:pt>
                <c:pt idx="8">
                  <c:v>0</c:v>
                </c:pt>
              </c:numCache>
            </c:numRef>
          </c:val>
          <c:extLst>
            <c:ext xmlns:c16="http://schemas.microsoft.com/office/drawing/2014/chart" uri="{C3380CC4-5D6E-409C-BE32-E72D297353CC}">
              <c16:uniqueId val="{00000000-3BE0-4024-95B8-659E7A381365}"/>
            </c:ext>
          </c:extLst>
        </c:ser>
        <c:ser>
          <c:idx val="1"/>
          <c:order val="1"/>
          <c:tx>
            <c:strRef>
              <c:f>ImprovementCostSummary10152024!$C$21</c:f>
              <c:strCache>
                <c:ptCount val="1"/>
                <c:pt idx="0">
                  <c:v>138</c:v>
                </c:pt>
              </c:strCache>
            </c:strRef>
          </c:tx>
          <c:invertIfNegative val="0"/>
          <c:cat>
            <c:numRef>
              <c:f>ImprovementCostSummary10152024!$A$22:$A$30</c:f>
              <c:numCache>
                <c:formatCode>General</c:formatCode>
                <c:ptCount val="9"/>
                <c:pt idx="0">
                  <c:v>2023</c:v>
                </c:pt>
                <c:pt idx="1">
                  <c:v>2024</c:v>
                </c:pt>
                <c:pt idx="2">
                  <c:v>2025</c:v>
                </c:pt>
                <c:pt idx="3">
                  <c:v>2026</c:v>
                </c:pt>
                <c:pt idx="4">
                  <c:v>2027</c:v>
                </c:pt>
                <c:pt idx="5">
                  <c:v>2028</c:v>
                </c:pt>
                <c:pt idx="6">
                  <c:v>2029</c:v>
                </c:pt>
                <c:pt idx="7">
                  <c:v>2030</c:v>
                </c:pt>
                <c:pt idx="8">
                  <c:v>2031</c:v>
                </c:pt>
              </c:numCache>
            </c:numRef>
          </c:cat>
          <c:val>
            <c:numRef>
              <c:f>ImprovementCostSummary10152024!$C$22:$C$30</c:f>
              <c:numCache>
                <c:formatCode>0.0</c:formatCode>
                <c:ptCount val="9"/>
                <c:pt idx="0">
                  <c:v>60.22</c:v>
                </c:pt>
                <c:pt idx="1">
                  <c:v>136.584</c:v>
                </c:pt>
                <c:pt idx="2">
                  <c:v>123.25</c:v>
                </c:pt>
                <c:pt idx="3">
                  <c:v>107.62</c:v>
                </c:pt>
                <c:pt idx="4">
                  <c:v>31.67</c:v>
                </c:pt>
                <c:pt idx="5">
                  <c:v>9</c:v>
                </c:pt>
                <c:pt idx="6">
                  <c:v>13.54</c:v>
                </c:pt>
                <c:pt idx="7">
                  <c:v>10</c:v>
                </c:pt>
                <c:pt idx="8">
                  <c:v>0</c:v>
                </c:pt>
              </c:numCache>
            </c:numRef>
          </c:val>
          <c:extLst>
            <c:ext xmlns:c16="http://schemas.microsoft.com/office/drawing/2014/chart" uri="{C3380CC4-5D6E-409C-BE32-E72D297353CC}">
              <c16:uniqueId val="{00000001-3BE0-4024-95B8-659E7A381365}"/>
            </c:ext>
          </c:extLst>
        </c:ser>
        <c:ser>
          <c:idx val="2"/>
          <c:order val="2"/>
          <c:tx>
            <c:strRef>
              <c:f>ImprovementCostSummary10152024!$D$21</c:f>
              <c:strCache>
                <c:ptCount val="1"/>
                <c:pt idx="0">
                  <c:v>115</c:v>
                </c:pt>
              </c:strCache>
            </c:strRef>
          </c:tx>
          <c:invertIfNegative val="0"/>
          <c:cat>
            <c:numRef>
              <c:f>ImprovementCostSummary10152024!$A$22:$A$30</c:f>
              <c:numCache>
                <c:formatCode>General</c:formatCode>
                <c:ptCount val="9"/>
                <c:pt idx="0">
                  <c:v>2023</c:v>
                </c:pt>
                <c:pt idx="1">
                  <c:v>2024</c:v>
                </c:pt>
                <c:pt idx="2">
                  <c:v>2025</c:v>
                </c:pt>
                <c:pt idx="3">
                  <c:v>2026</c:v>
                </c:pt>
                <c:pt idx="4">
                  <c:v>2027</c:v>
                </c:pt>
                <c:pt idx="5">
                  <c:v>2028</c:v>
                </c:pt>
                <c:pt idx="6">
                  <c:v>2029</c:v>
                </c:pt>
                <c:pt idx="7">
                  <c:v>2030</c:v>
                </c:pt>
                <c:pt idx="8">
                  <c:v>2031</c:v>
                </c:pt>
              </c:numCache>
            </c:numRef>
          </c:cat>
          <c:val>
            <c:numRef>
              <c:f>ImprovementCostSummary10152024!$D$22:$D$30</c:f>
              <c:numCache>
                <c:formatCode>0.0</c:formatCode>
                <c:ptCount val="9"/>
                <c:pt idx="0">
                  <c:v>0</c:v>
                </c:pt>
                <c:pt idx="1">
                  <c:v>0</c:v>
                </c:pt>
                <c:pt idx="2">
                  <c:v>0</c:v>
                </c:pt>
                <c:pt idx="3">
                  <c:v>3</c:v>
                </c:pt>
                <c:pt idx="4">
                  <c:v>0</c:v>
                </c:pt>
                <c:pt idx="5">
                  <c:v>0</c:v>
                </c:pt>
                <c:pt idx="6">
                  <c:v>0</c:v>
                </c:pt>
                <c:pt idx="7">
                  <c:v>0</c:v>
                </c:pt>
                <c:pt idx="8">
                  <c:v>0</c:v>
                </c:pt>
              </c:numCache>
            </c:numRef>
          </c:val>
          <c:extLst>
            <c:ext xmlns:c16="http://schemas.microsoft.com/office/drawing/2014/chart" uri="{C3380CC4-5D6E-409C-BE32-E72D297353CC}">
              <c16:uniqueId val="{00000002-3BE0-4024-95B8-659E7A381365}"/>
            </c:ext>
          </c:extLst>
        </c:ser>
        <c:ser>
          <c:idx val="3"/>
          <c:order val="3"/>
          <c:tx>
            <c:strRef>
              <c:f>ImprovementCostSummary10152024!$E$21</c:f>
              <c:strCache>
                <c:ptCount val="1"/>
                <c:pt idx="0">
                  <c:v>69</c:v>
                </c:pt>
              </c:strCache>
            </c:strRef>
          </c:tx>
          <c:invertIfNegative val="0"/>
          <c:cat>
            <c:numRef>
              <c:f>ImprovementCostSummary10152024!$A$22:$A$30</c:f>
              <c:numCache>
                <c:formatCode>General</c:formatCode>
                <c:ptCount val="9"/>
                <c:pt idx="0">
                  <c:v>2023</c:v>
                </c:pt>
                <c:pt idx="1">
                  <c:v>2024</c:v>
                </c:pt>
                <c:pt idx="2">
                  <c:v>2025</c:v>
                </c:pt>
                <c:pt idx="3">
                  <c:v>2026</c:v>
                </c:pt>
                <c:pt idx="4">
                  <c:v>2027</c:v>
                </c:pt>
                <c:pt idx="5">
                  <c:v>2028</c:v>
                </c:pt>
                <c:pt idx="6">
                  <c:v>2029</c:v>
                </c:pt>
                <c:pt idx="7">
                  <c:v>2030</c:v>
                </c:pt>
                <c:pt idx="8">
                  <c:v>2031</c:v>
                </c:pt>
              </c:numCache>
            </c:numRef>
          </c:cat>
          <c:val>
            <c:numRef>
              <c:f>ImprovementCostSummary10152024!$E$22:$E$30</c:f>
              <c:numCache>
                <c:formatCode>0.0</c:formatCode>
                <c:ptCount val="9"/>
                <c:pt idx="0">
                  <c:v>19.5</c:v>
                </c:pt>
                <c:pt idx="1">
                  <c:v>9.8000000000000007</c:v>
                </c:pt>
                <c:pt idx="2">
                  <c:v>1.33</c:v>
                </c:pt>
                <c:pt idx="3">
                  <c:v>21.6</c:v>
                </c:pt>
                <c:pt idx="4">
                  <c:v>13.1</c:v>
                </c:pt>
                <c:pt idx="5">
                  <c:v>0</c:v>
                </c:pt>
                <c:pt idx="6">
                  <c:v>2</c:v>
                </c:pt>
                <c:pt idx="7">
                  <c:v>0</c:v>
                </c:pt>
                <c:pt idx="8">
                  <c:v>0</c:v>
                </c:pt>
              </c:numCache>
            </c:numRef>
          </c:val>
          <c:extLst>
            <c:ext xmlns:c16="http://schemas.microsoft.com/office/drawing/2014/chart" uri="{C3380CC4-5D6E-409C-BE32-E72D297353CC}">
              <c16:uniqueId val="{00000003-3BE0-4024-95B8-659E7A381365}"/>
            </c:ext>
          </c:extLst>
        </c:ser>
        <c:dLbls>
          <c:showLegendKey val="0"/>
          <c:showVal val="0"/>
          <c:showCatName val="0"/>
          <c:showSerName val="0"/>
          <c:showPercent val="0"/>
          <c:showBubbleSize val="0"/>
        </c:dLbls>
        <c:gapWidth val="150"/>
        <c:overlap val="100"/>
        <c:axId val="1075525695"/>
        <c:axId val="902534399"/>
      </c:barChart>
      <c:catAx>
        <c:axId val="1075525695"/>
        <c:scaling>
          <c:orientation val="minMax"/>
        </c:scaling>
        <c:delete val="0"/>
        <c:axPos val="b"/>
        <c:numFmt formatCode="General" sourceLinked="1"/>
        <c:majorTickMark val="out"/>
        <c:minorTickMark val="none"/>
        <c:tickLblPos val="nextTo"/>
        <c:txPr>
          <a:bodyPr/>
          <a:lstStyle/>
          <a:p>
            <a:pPr>
              <a:defRPr sz="1600" b="1">
                <a:latin typeface="Arial"/>
                <a:ea typeface="Arial"/>
                <a:cs typeface="Arial"/>
              </a:defRPr>
            </a:pPr>
            <a:endParaRPr lang="en-US"/>
          </a:p>
        </c:txPr>
        <c:crossAx val="902534399"/>
        <c:crosses val="autoZero"/>
        <c:auto val="1"/>
        <c:lblAlgn val="ctr"/>
        <c:lblOffset val="100"/>
        <c:noMultiLvlLbl val="0"/>
      </c:catAx>
      <c:valAx>
        <c:axId val="902534399"/>
        <c:scaling>
          <c:orientation val="minMax"/>
        </c:scaling>
        <c:delete val="0"/>
        <c:axPos val="l"/>
        <c:majorGridlines>
          <c:spPr>
            <a:ln w="3175">
              <a:solidFill>
                <a:schemeClr val="tx1"/>
              </a:solidFill>
              <a:prstDash val="solid"/>
            </a:ln>
          </c:spPr>
        </c:majorGridlines>
        <c:minorGridlines/>
        <c:title>
          <c:tx>
            <c:rich>
              <a:bodyPr/>
              <a:lstStyle/>
              <a:p>
                <a:pPr>
                  <a:defRPr sz="2200" b="1">
                    <a:latin typeface="Arial"/>
                    <a:ea typeface="Arial"/>
                    <a:cs typeface="Arial"/>
                  </a:defRPr>
                </a:pPr>
                <a:r>
                  <a:rPr lang="en-US"/>
                  <a:t>Miles</a:t>
                </a:r>
              </a:p>
            </c:rich>
          </c:tx>
          <c:overlay val="0"/>
        </c:title>
        <c:numFmt formatCode="0" sourceLinked="0"/>
        <c:majorTickMark val="in"/>
        <c:minorTickMark val="none"/>
        <c:tickLblPos val="nextTo"/>
        <c:spPr>
          <a:ln/>
        </c:spPr>
        <c:txPr>
          <a:bodyPr/>
          <a:lstStyle/>
          <a:p>
            <a:pPr>
              <a:defRPr sz="1600" b="1">
                <a:latin typeface="Arial"/>
                <a:ea typeface="Arial"/>
                <a:cs typeface="Arial"/>
              </a:defRPr>
            </a:pPr>
            <a:endParaRPr lang="en-US"/>
          </a:p>
        </c:txPr>
        <c:crossAx val="1075525695"/>
        <c:crosses val="autoZero"/>
        <c:crossBetween val="between"/>
      </c:valAx>
    </c:plotArea>
    <c:legend>
      <c:legendPos val="r"/>
      <c:overlay val="0"/>
      <c:spPr>
        <a:solidFill>
          <a:sysClr val="window" lastClr="FFFFFF">
            <a:lumMod val="100000"/>
          </a:sysClr>
        </a:solidFill>
        <a:ln>
          <a:solidFill>
            <a:sysClr val="windowText" lastClr="000000">
              <a:lumMod val="100000"/>
            </a:sysClr>
          </a:solidFill>
        </a:ln>
      </c:spPr>
      <c:txPr>
        <a:bodyPr/>
        <a:lstStyle/>
        <a:p>
          <a:pPr>
            <a:defRPr sz="1600" b="1"/>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a:latin typeface="Arial"/>
                <a:ea typeface="Arial"/>
                <a:cs typeface="Arial"/>
              </a:defRPr>
            </a:pPr>
            <a:r>
              <a:rPr lang="en-US" sz="2000"/>
              <a:t>CIRCUIT MILES REBUILT, RECONDUCTORED, OR UPGRADED BY IN-SERVICE YEAR</a:t>
            </a:r>
          </a:p>
        </c:rich>
      </c:tx>
      <c:overlay val="0"/>
    </c:title>
    <c:autoTitleDeleted val="0"/>
    <c:plotArea>
      <c:layout/>
      <c:barChart>
        <c:barDir val="col"/>
        <c:grouping val="stacked"/>
        <c:varyColors val="0"/>
        <c:ser>
          <c:idx val="0"/>
          <c:order val="0"/>
          <c:tx>
            <c:strRef>
              <c:f>ImprovementCostSummary10152024!$I$21</c:f>
              <c:strCache>
                <c:ptCount val="1"/>
                <c:pt idx="0">
                  <c:v>345</c:v>
                </c:pt>
              </c:strCache>
            </c:strRef>
          </c:tx>
          <c:invertIfNegative val="0"/>
          <c:cat>
            <c:numRef>
              <c:f>ImprovementCostSummary10152024!$H$22:$H$30</c:f>
              <c:numCache>
                <c:formatCode>General</c:formatCode>
                <c:ptCount val="9"/>
                <c:pt idx="0">
                  <c:v>2023</c:v>
                </c:pt>
                <c:pt idx="1">
                  <c:v>2024</c:v>
                </c:pt>
                <c:pt idx="2">
                  <c:v>2025</c:v>
                </c:pt>
                <c:pt idx="3">
                  <c:v>2026</c:v>
                </c:pt>
                <c:pt idx="4">
                  <c:v>2027</c:v>
                </c:pt>
                <c:pt idx="5">
                  <c:v>2028</c:v>
                </c:pt>
                <c:pt idx="6">
                  <c:v>2029</c:v>
                </c:pt>
                <c:pt idx="7">
                  <c:v>2030</c:v>
                </c:pt>
                <c:pt idx="8">
                  <c:v>2031</c:v>
                </c:pt>
              </c:numCache>
            </c:numRef>
          </c:cat>
          <c:val>
            <c:numRef>
              <c:f>ImprovementCostSummary10152024!$I$22:$I$30</c:f>
              <c:numCache>
                <c:formatCode>0.0</c:formatCode>
                <c:ptCount val="9"/>
                <c:pt idx="0">
                  <c:v>32.92</c:v>
                </c:pt>
                <c:pt idx="1">
                  <c:v>22.9</c:v>
                </c:pt>
                <c:pt idx="2">
                  <c:v>27.17</c:v>
                </c:pt>
                <c:pt idx="3">
                  <c:v>275.27</c:v>
                </c:pt>
                <c:pt idx="4">
                  <c:v>86.5</c:v>
                </c:pt>
                <c:pt idx="5">
                  <c:v>247</c:v>
                </c:pt>
                <c:pt idx="6">
                  <c:v>0</c:v>
                </c:pt>
                <c:pt idx="7">
                  <c:v>21.2</c:v>
                </c:pt>
                <c:pt idx="8">
                  <c:v>0</c:v>
                </c:pt>
              </c:numCache>
            </c:numRef>
          </c:val>
          <c:extLst>
            <c:ext xmlns:c16="http://schemas.microsoft.com/office/drawing/2014/chart" uri="{C3380CC4-5D6E-409C-BE32-E72D297353CC}">
              <c16:uniqueId val="{00000000-43B8-4D2E-9457-11F5E31A7DDE}"/>
            </c:ext>
          </c:extLst>
        </c:ser>
        <c:ser>
          <c:idx val="1"/>
          <c:order val="1"/>
          <c:tx>
            <c:strRef>
              <c:f>ImprovementCostSummary10152024!$J$21</c:f>
              <c:strCache>
                <c:ptCount val="1"/>
                <c:pt idx="0">
                  <c:v>138</c:v>
                </c:pt>
              </c:strCache>
            </c:strRef>
          </c:tx>
          <c:invertIfNegative val="0"/>
          <c:cat>
            <c:numRef>
              <c:f>ImprovementCostSummary10152024!$H$22:$H$30</c:f>
              <c:numCache>
                <c:formatCode>General</c:formatCode>
                <c:ptCount val="9"/>
                <c:pt idx="0">
                  <c:v>2023</c:v>
                </c:pt>
                <c:pt idx="1">
                  <c:v>2024</c:v>
                </c:pt>
                <c:pt idx="2">
                  <c:v>2025</c:v>
                </c:pt>
                <c:pt idx="3">
                  <c:v>2026</c:v>
                </c:pt>
                <c:pt idx="4">
                  <c:v>2027</c:v>
                </c:pt>
                <c:pt idx="5">
                  <c:v>2028</c:v>
                </c:pt>
                <c:pt idx="6">
                  <c:v>2029</c:v>
                </c:pt>
                <c:pt idx="7">
                  <c:v>2030</c:v>
                </c:pt>
                <c:pt idx="8">
                  <c:v>2031</c:v>
                </c:pt>
              </c:numCache>
            </c:numRef>
          </c:cat>
          <c:val>
            <c:numRef>
              <c:f>ImprovementCostSummary10152024!$J$22:$J$30</c:f>
              <c:numCache>
                <c:formatCode>0.0</c:formatCode>
                <c:ptCount val="9"/>
                <c:pt idx="0">
                  <c:v>311.03100000000001</c:v>
                </c:pt>
                <c:pt idx="1">
                  <c:v>805.15</c:v>
                </c:pt>
                <c:pt idx="2">
                  <c:v>366.8</c:v>
                </c:pt>
                <c:pt idx="3">
                  <c:v>668.83</c:v>
                </c:pt>
                <c:pt idx="4">
                  <c:v>208.27</c:v>
                </c:pt>
                <c:pt idx="5">
                  <c:v>311.66800000000001</c:v>
                </c:pt>
                <c:pt idx="6">
                  <c:v>100.99</c:v>
                </c:pt>
                <c:pt idx="7">
                  <c:v>120.21</c:v>
                </c:pt>
                <c:pt idx="8">
                  <c:v>0</c:v>
                </c:pt>
              </c:numCache>
            </c:numRef>
          </c:val>
          <c:extLst>
            <c:ext xmlns:c16="http://schemas.microsoft.com/office/drawing/2014/chart" uri="{C3380CC4-5D6E-409C-BE32-E72D297353CC}">
              <c16:uniqueId val="{00000001-43B8-4D2E-9457-11F5E31A7DDE}"/>
            </c:ext>
          </c:extLst>
        </c:ser>
        <c:ser>
          <c:idx val="2"/>
          <c:order val="2"/>
          <c:tx>
            <c:strRef>
              <c:f>ImprovementCostSummary10152024!$K$21</c:f>
              <c:strCache>
                <c:ptCount val="1"/>
                <c:pt idx="0">
                  <c:v>115</c:v>
                </c:pt>
              </c:strCache>
            </c:strRef>
          </c:tx>
          <c:invertIfNegative val="0"/>
          <c:cat>
            <c:numRef>
              <c:f>ImprovementCostSummary10152024!$H$22:$H$30</c:f>
              <c:numCache>
                <c:formatCode>General</c:formatCode>
                <c:ptCount val="9"/>
                <c:pt idx="0">
                  <c:v>2023</c:v>
                </c:pt>
                <c:pt idx="1">
                  <c:v>2024</c:v>
                </c:pt>
                <c:pt idx="2">
                  <c:v>2025</c:v>
                </c:pt>
                <c:pt idx="3">
                  <c:v>2026</c:v>
                </c:pt>
                <c:pt idx="4">
                  <c:v>2027</c:v>
                </c:pt>
                <c:pt idx="5">
                  <c:v>2028</c:v>
                </c:pt>
                <c:pt idx="6">
                  <c:v>2029</c:v>
                </c:pt>
                <c:pt idx="7">
                  <c:v>2030</c:v>
                </c:pt>
                <c:pt idx="8">
                  <c:v>2031</c:v>
                </c:pt>
              </c:numCache>
            </c:numRef>
          </c:cat>
          <c:val>
            <c:numRef>
              <c:f>ImprovementCostSummary10152024!$K$22:$K$30</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43B8-4D2E-9457-11F5E31A7DDE}"/>
            </c:ext>
          </c:extLst>
        </c:ser>
        <c:ser>
          <c:idx val="3"/>
          <c:order val="3"/>
          <c:tx>
            <c:strRef>
              <c:f>ImprovementCostSummary10152024!$L$21</c:f>
              <c:strCache>
                <c:ptCount val="1"/>
                <c:pt idx="0">
                  <c:v>69</c:v>
                </c:pt>
              </c:strCache>
            </c:strRef>
          </c:tx>
          <c:invertIfNegative val="0"/>
          <c:cat>
            <c:numRef>
              <c:f>ImprovementCostSummary10152024!$H$22:$H$30</c:f>
              <c:numCache>
                <c:formatCode>General</c:formatCode>
                <c:ptCount val="9"/>
                <c:pt idx="0">
                  <c:v>2023</c:v>
                </c:pt>
                <c:pt idx="1">
                  <c:v>2024</c:v>
                </c:pt>
                <c:pt idx="2">
                  <c:v>2025</c:v>
                </c:pt>
                <c:pt idx="3">
                  <c:v>2026</c:v>
                </c:pt>
                <c:pt idx="4">
                  <c:v>2027</c:v>
                </c:pt>
                <c:pt idx="5">
                  <c:v>2028</c:v>
                </c:pt>
                <c:pt idx="6">
                  <c:v>2029</c:v>
                </c:pt>
                <c:pt idx="7">
                  <c:v>2030</c:v>
                </c:pt>
                <c:pt idx="8">
                  <c:v>2031</c:v>
                </c:pt>
              </c:numCache>
            </c:numRef>
          </c:cat>
          <c:val>
            <c:numRef>
              <c:f>ImprovementCostSummary10152024!$L$22:$L$30</c:f>
              <c:numCache>
                <c:formatCode>0.0</c:formatCode>
                <c:ptCount val="9"/>
                <c:pt idx="0">
                  <c:v>74.36</c:v>
                </c:pt>
                <c:pt idx="1">
                  <c:v>268.69</c:v>
                </c:pt>
                <c:pt idx="2">
                  <c:v>224.93</c:v>
                </c:pt>
                <c:pt idx="3">
                  <c:v>364.57</c:v>
                </c:pt>
                <c:pt idx="4">
                  <c:v>245.8</c:v>
                </c:pt>
                <c:pt idx="5">
                  <c:v>195.071</c:v>
                </c:pt>
                <c:pt idx="6">
                  <c:v>37.96</c:v>
                </c:pt>
                <c:pt idx="7">
                  <c:v>0</c:v>
                </c:pt>
                <c:pt idx="8">
                  <c:v>2</c:v>
                </c:pt>
              </c:numCache>
            </c:numRef>
          </c:val>
          <c:extLst>
            <c:ext xmlns:c16="http://schemas.microsoft.com/office/drawing/2014/chart" uri="{C3380CC4-5D6E-409C-BE32-E72D297353CC}">
              <c16:uniqueId val="{00000003-43B8-4D2E-9457-11F5E31A7DDE}"/>
            </c:ext>
          </c:extLst>
        </c:ser>
        <c:dLbls>
          <c:showLegendKey val="0"/>
          <c:showVal val="0"/>
          <c:showCatName val="0"/>
          <c:showSerName val="0"/>
          <c:showPercent val="0"/>
          <c:showBubbleSize val="0"/>
        </c:dLbls>
        <c:gapWidth val="150"/>
        <c:overlap val="100"/>
        <c:axId val="19212063"/>
        <c:axId val="19209663"/>
      </c:barChart>
      <c:catAx>
        <c:axId val="19212063"/>
        <c:scaling>
          <c:orientation val="minMax"/>
        </c:scaling>
        <c:delete val="0"/>
        <c:axPos val="b"/>
        <c:numFmt formatCode="General" sourceLinked="1"/>
        <c:majorTickMark val="out"/>
        <c:minorTickMark val="none"/>
        <c:tickLblPos val="nextTo"/>
        <c:txPr>
          <a:bodyPr/>
          <a:lstStyle/>
          <a:p>
            <a:pPr>
              <a:defRPr sz="1600" b="1">
                <a:latin typeface="Arial"/>
                <a:ea typeface="Arial"/>
                <a:cs typeface="Arial"/>
              </a:defRPr>
            </a:pPr>
            <a:endParaRPr lang="en-US"/>
          </a:p>
        </c:txPr>
        <c:crossAx val="19209663"/>
        <c:crosses val="autoZero"/>
        <c:auto val="1"/>
        <c:lblAlgn val="ctr"/>
        <c:lblOffset val="100"/>
        <c:noMultiLvlLbl val="0"/>
      </c:catAx>
      <c:valAx>
        <c:axId val="19209663"/>
        <c:scaling>
          <c:orientation val="minMax"/>
        </c:scaling>
        <c:delete val="0"/>
        <c:axPos val="l"/>
        <c:majorGridlines>
          <c:spPr>
            <a:ln w="3175">
              <a:solidFill>
                <a:schemeClr val="tx1"/>
              </a:solidFill>
              <a:prstDash val="solid"/>
            </a:ln>
          </c:spPr>
        </c:majorGridlines>
        <c:minorGridlines/>
        <c:title>
          <c:tx>
            <c:rich>
              <a:bodyPr/>
              <a:lstStyle/>
              <a:p>
                <a:pPr>
                  <a:defRPr sz="2200" b="1">
                    <a:latin typeface="Arial"/>
                    <a:ea typeface="Arial"/>
                    <a:cs typeface="Arial"/>
                  </a:defRPr>
                </a:pPr>
                <a:r>
                  <a:rPr lang="en-US"/>
                  <a:t>Miles</a:t>
                </a:r>
              </a:p>
            </c:rich>
          </c:tx>
          <c:overlay val="0"/>
        </c:title>
        <c:numFmt formatCode="0" sourceLinked="0"/>
        <c:majorTickMark val="in"/>
        <c:minorTickMark val="none"/>
        <c:tickLblPos val="nextTo"/>
        <c:spPr>
          <a:ln/>
        </c:spPr>
        <c:txPr>
          <a:bodyPr/>
          <a:lstStyle/>
          <a:p>
            <a:pPr>
              <a:defRPr sz="1600" b="1">
                <a:latin typeface="Arial"/>
                <a:ea typeface="Arial"/>
                <a:cs typeface="Arial"/>
              </a:defRPr>
            </a:pPr>
            <a:endParaRPr lang="en-US"/>
          </a:p>
        </c:txPr>
        <c:crossAx val="19212063"/>
        <c:crosses val="autoZero"/>
        <c:crossBetween val="between"/>
      </c:valAx>
    </c:plotArea>
    <c:legend>
      <c:legendPos val="r"/>
      <c:overlay val="0"/>
      <c:spPr>
        <a:solidFill>
          <a:sysClr val="window" lastClr="FFFFFF">
            <a:lumMod val="100000"/>
          </a:sysClr>
        </a:solidFill>
        <a:ln>
          <a:solidFill>
            <a:sysClr val="windowText" lastClr="000000">
              <a:lumMod val="100000"/>
            </a:sysClr>
          </a:solidFill>
        </a:ln>
      </c:spPr>
      <c:txPr>
        <a:bodyPr/>
        <a:lstStyle/>
        <a:p>
          <a:pPr>
            <a:defRPr sz="1600" b="1"/>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en-US" sz="2000" b="1" i="0" u="none" strike="noStrike" kern="1200" baseline="0">
                <a:solidFill>
                  <a:sysClr val="windowText" lastClr="000000"/>
                </a:solidFill>
              </a:rPr>
              <a:t>IMPROVEMENTS TO AUTOTRANSFORMER MVA BY IN-SERVICE YEAR</a:t>
            </a:r>
          </a:p>
        </c:rich>
      </c:tx>
      <c:overlay val="0"/>
    </c:title>
    <c:autoTitleDeleted val="0"/>
    <c:plotArea>
      <c:layout/>
      <c:barChart>
        <c:barDir val="col"/>
        <c:grouping val="stacked"/>
        <c:varyColors val="0"/>
        <c:ser>
          <c:idx val="0"/>
          <c:order val="0"/>
          <c:tx>
            <c:strRef>
              <c:f>ImprovementCostSummary10152024!$I$2</c:f>
              <c:strCache>
                <c:ptCount val="1"/>
                <c:pt idx="0">
                  <c:v>345</c:v>
                </c:pt>
              </c:strCache>
            </c:strRef>
          </c:tx>
          <c:invertIfNegative val="0"/>
          <c:cat>
            <c:numRef>
              <c:f>ImprovementCostSummary10152024!$H$3:$H$11</c:f>
              <c:numCache>
                <c:formatCode>General</c:formatCode>
                <c:ptCount val="9"/>
                <c:pt idx="0">
                  <c:v>2023</c:v>
                </c:pt>
                <c:pt idx="1">
                  <c:v>2024</c:v>
                </c:pt>
                <c:pt idx="2">
                  <c:v>2025</c:v>
                </c:pt>
                <c:pt idx="3">
                  <c:v>2026</c:v>
                </c:pt>
                <c:pt idx="4">
                  <c:v>2027</c:v>
                </c:pt>
                <c:pt idx="5">
                  <c:v>2028</c:v>
                </c:pt>
                <c:pt idx="6">
                  <c:v>2029</c:v>
                </c:pt>
                <c:pt idx="7">
                  <c:v>2030</c:v>
                </c:pt>
                <c:pt idx="8">
                  <c:v>2031</c:v>
                </c:pt>
              </c:numCache>
            </c:numRef>
          </c:cat>
          <c:val>
            <c:numRef>
              <c:f>ImprovementCostSummary10152024!$I$3:$I$11</c:f>
              <c:numCache>
                <c:formatCode>0</c:formatCode>
                <c:ptCount val="9"/>
                <c:pt idx="0">
                  <c:v>4560</c:v>
                </c:pt>
                <c:pt idx="1">
                  <c:v>7550</c:v>
                </c:pt>
                <c:pt idx="2">
                  <c:v>7300</c:v>
                </c:pt>
                <c:pt idx="3">
                  <c:v>10500</c:v>
                </c:pt>
                <c:pt idx="4">
                  <c:v>600</c:v>
                </c:pt>
                <c:pt idx="5">
                  <c:v>2112</c:v>
                </c:pt>
                <c:pt idx="6">
                  <c:v>672</c:v>
                </c:pt>
                <c:pt idx="7">
                  <c:v>1200</c:v>
                </c:pt>
                <c:pt idx="8">
                  <c:v>0</c:v>
                </c:pt>
              </c:numCache>
            </c:numRef>
          </c:val>
          <c:extLst>
            <c:ext xmlns:c16="http://schemas.microsoft.com/office/drawing/2014/chart" uri="{C3380CC4-5D6E-409C-BE32-E72D297353CC}">
              <c16:uniqueId val="{00000000-EBC0-4D03-9D23-00EA5C20B722}"/>
            </c:ext>
          </c:extLst>
        </c:ser>
        <c:ser>
          <c:idx val="1"/>
          <c:order val="1"/>
          <c:tx>
            <c:strRef>
              <c:f>ImprovementCostSummary10152024!$J$2</c:f>
              <c:strCache>
                <c:ptCount val="1"/>
                <c:pt idx="0">
                  <c:v>138</c:v>
                </c:pt>
              </c:strCache>
            </c:strRef>
          </c:tx>
          <c:invertIfNegative val="0"/>
          <c:cat>
            <c:numRef>
              <c:f>ImprovementCostSummary10152024!$H$3:$H$11</c:f>
              <c:numCache>
                <c:formatCode>General</c:formatCode>
                <c:ptCount val="9"/>
                <c:pt idx="0">
                  <c:v>2023</c:v>
                </c:pt>
                <c:pt idx="1">
                  <c:v>2024</c:v>
                </c:pt>
                <c:pt idx="2">
                  <c:v>2025</c:v>
                </c:pt>
                <c:pt idx="3">
                  <c:v>2026</c:v>
                </c:pt>
                <c:pt idx="4">
                  <c:v>2027</c:v>
                </c:pt>
                <c:pt idx="5">
                  <c:v>2028</c:v>
                </c:pt>
                <c:pt idx="6">
                  <c:v>2029</c:v>
                </c:pt>
                <c:pt idx="7">
                  <c:v>2030</c:v>
                </c:pt>
                <c:pt idx="8">
                  <c:v>2031</c:v>
                </c:pt>
              </c:numCache>
            </c:numRef>
          </c:cat>
          <c:val>
            <c:numRef>
              <c:f>ImprovementCostSummary10152024!$J$3:$J$11</c:f>
              <c:numCache>
                <c:formatCode>0</c:formatCode>
                <c:ptCount val="9"/>
                <c:pt idx="0">
                  <c:v>330</c:v>
                </c:pt>
                <c:pt idx="1">
                  <c:v>988.8</c:v>
                </c:pt>
                <c:pt idx="2">
                  <c:v>170</c:v>
                </c:pt>
                <c:pt idx="3">
                  <c:v>1140</c:v>
                </c:pt>
                <c:pt idx="4">
                  <c:v>135</c:v>
                </c:pt>
                <c:pt idx="5">
                  <c:v>0</c:v>
                </c:pt>
                <c:pt idx="6">
                  <c:v>0</c:v>
                </c:pt>
                <c:pt idx="7">
                  <c:v>0</c:v>
                </c:pt>
                <c:pt idx="8">
                  <c:v>0</c:v>
                </c:pt>
              </c:numCache>
            </c:numRef>
          </c:val>
          <c:extLst>
            <c:ext xmlns:c16="http://schemas.microsoft.com/office/drawing/2014/chart" uri="{C3380CC4-5D6E-409C-BE32-E72D297353CC}">
              <c16:uniqueId val="{00000001-EBC0-4D03-9D23-00EA5C20B722}"/>
            </c:ext>
          </c:extLst>
        </c:ser>
        <c:ser>
          <c:idx val="2"/>
          <c:order val="2"/>
          <c:tx>
            <c:strRef>
              <c:f>ImprovementCostSummary10152024!$K$2</c:f>
              <c:strCache>
                <c:ptCount val="1"/>
                <c:pt idx="0">
                  <c:v>115</c:v>
                </c:pt>
              </c:strCache>
            </c:strRef>
          </c:tx>
          <c:invertIfNegative val="0"/>
          <c:cat>
            <c:numRef>
              <c:f>ImprovementCostSummary10152024!$H$3:$H$11</c:f>
              <c:numCache>
                <c:formatCode>General</c:formatCode>
                <c:ptCount val="9"/>
                <c:pt idx="0">
                  <c:v>2023</c:v>
                </c:pt>
                <c:pt idx="1">
                  <c:v>2024</c:v>
                </c:pt>
                <c:pt idx="2">
                  <c:v>2025</c:v>
                </c:pt>
                <c:pt idx="3">
                  <c:v>2026</c:v>
                </c:pt>
                <c:pt idx="4">
                  <c:v>2027</c:v>
                </c:pt>
                <c:pt idx="5">
                  <c:v>2028</c:v>
                </c:pt>
                <c:pt idx="6">
                  <c:v>2029</c:v>
                </c:pt>
                <c:pt idx="7">
                  <c:v>2030</c:v>
                </c:pt>
                <c:pt idx="8">
                  <c:v>2031</c:v>
                </c:pt>
              </c:numCache>
            </c:numRef>
          </c:cat>
          <c:val>
            <c:numRef>
              <c:f>ImprovementCostSummary10152024!$K$3:$K$11</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EBC0-4D03-9D23-00EA5C20B722}"/>
            </c:ext>
          </c:extLst>
        </c:ser>
        <c:ser>
          <c:idx val="3"/>
          <c:order val="3"/>
          <c:tx>
            <c:strRef>
              <c:f>ImprovementCostSummary10152024!$L$2</c:f>
              <c:strCache>
                <c:ptCount val="1"/>
                <c:pt idx="0">
                  <c:v>69</c:v>
                </c:pt>
              </c:strCache>
            </c:strRef>
          </c:tx>
          <c:invertIfNegative val="0"/>
          <c:cat>
            <c:numRef>
              <c:f>ImprovementCostSummary10152024!$H$3:$H$11</c:f>
              <c:numCache>
                <c:formatCode>General</c:formatCode>
                <c:ptCount val="9"/>
                <c:pt idx="0">
                  <c:v>2023</c:v>
                </c:pt>
                <c:pt idx="1">
                  <c:v>2024</c:v>
                </c:pt>
                <c:pt idx="2">
                  <c:v>2025</c:v>
                </c:pt>
                <c:pt idx="3">
                  <c:v>2026</c:v>
                </c:pt>
                <c:pt idx="4">
                  <c:v>2027</c:v>
                </c:pt>
                <c:pt idx="5">
                  <c:v>2028</c:v>
                </c:pt>
                <c:pt idx="6">
                  <c:v>2029</c:v>
                </c:pt>
                <c:pt idx="7">
                  <c:v>2030</c:v>
                </c:pt>
                <c:pt idx="8">
                  <c:v>2031</c:v>
                </c:pt>
              </c:numCache>
            </c:numRef>
          </c:cat>
          <c:val>
            <c:numRef>
              <c:f>ImprovementCostSummary10152024!$L$3:$L$11</c:f>
              <c:numCache>
                <c:formatCode>0</c:formatCode>
                <c:ptCount val="9"/>
                <c:pt idx="0">
                  <c:v>0</c:v>
                </c:pt>
                <c:pt idx="1">
                  <c:v>-300</c:v>
                </c:pt>
                <c:pt idx="2">
                  <c:v>320</c:v>
                </c:pt>
                <c:pt idx="3">
                  <c:v>0</c:v>
                </c:pt>
                <c:pt idx="4">
                  <c:v>0</c:v>
                </c:pt>
                <c:pt idx="5">
                  <c:v>0</c:v>
                </c:pt>
                <c:pt idx="6">
                  <c:v>0</c:v>
                </c:pt>
                <c:pt idx="7">
                  <c:v>0</c:v>
                </c:pt>
                <c:pt idx="8">
                  <c:v>0</c:v>
                </c:pt>
              </c:numCache>
            </c:numRef>
          </c:val>
          <c:extLst>
            <c:ext xmlns:c16="http://schemas.microsoft.com/office/drawing/2014/chart" uri="{C3380CC4-5D6E-409C-BE32-E72D297353CC}">
              <c16:uniqueId val="{00000003-EBC0-4D03-9D23-00EA5C20B722}"/>
            </c:ext>
          </c:extLst>
        </c:ser>
        <c:dLbls>
          <c:showLegendKey val="0"/>
          <c:showVal val="0"/>
          <c:showCatName val="0"/>
          <c:showSerName val="0"/>
          <c:showPercent val="0"/>
          <c:showBubbleSize val="0"/>
        </c:dLbls>
        <c:gapWidth val="150"/>
        <c:overlap val="100"/>
        <c:axId val="19216863"/>
        <c:axId val="19217823"/>
      </c:barChart>
      <c:catAx>
        <c:axId val="19216863"/>
        <c:scaling>
          <c:orientation val="minMax"/>
        </c:scaling>
        <c:delete val="0"/>
        <c:axPos val="b"/>
        <c:numFmt formatCode="General" sourceLinked="1"/>
        <c:majorTickMark val="out"/>
        <c:minorTickMark val="none"/>
        <c:tickLblPos val="low"/>
        <c:txPr>
          <a:bodyPr anchor="t" anchorCtr="1"/>
          <a:lstStyle/>
          <a:p>
            <a:pPr>
              <a:defRPr sz="1600" b="1">
                <a:latin typeface="Arial"/>
                <a:ea typeface="Arial"/>
                <a:cs typeface="Arial"/>
              </a:defRPr>
            </a:pPr>
            <a:endParaRPr lang="en-US"/>
          </a:p>
        </c:txPr>
        <c:crossAx val="19217823"/>
        <c:crosses val="autoZero"/>
        <c:auto val="1"/>
        <c:lblAlgn val="ctr"/>
        <c:lblOffset val="100"/>
        <c:noMultiLvlLbl val="0"/>
      </c:catAx>
      <c:valAx>
        <c:axId val="19217823"/>
        <c:scaling>
          <c:orientation val="minMax"/>
        </c:scaling>
        <c:delete val="0"/>
        <c:axPos val="l"/>
        <c:majorGridlines>
          <c:spPr>
            <a:ln w="3175">
              <a:solidFill>
                <a:schemeClr val="tx1"/>
              </a:solidFill>
              <a:prstDash val="solid"/>
            </a:ln>
          </c:spPr>
        </c:majorGridlines>
        <c:minorGridlines/>
        <c:title>
          <c:tx>
            <c:rich>
              <a:bodyPr/>
              <a:lstStyle/>
              <a:p>
                <a:pPr>
                  <a:defRPr sz="2200" b="1">
                    <a:latin typeface="Arial"/>
                    <a:ea typeface="Arial"/>
                    <a:cs typeface="Arial"/>
                  </a:defRPr>
                </a:pPr>
                <a:r>
                  <a:rPr lang="en-US"/>
                  <a:t>MVA</a:t>
                </a:r>
              </a:p>
            </c:rich>
          </c:tx>
          <c:overlay val="0"/>
        </c:title>
        <c:numFmt formatCode="0" sourceLinked="1"/>
        <c:majorTickMark val="in"/>
        <c:minorTickMark val="none"/>
        <c:tickLblPos val="nextTo"/>
        <c:spPr>
          <a:ln/>
        </c:spPr>
        <c:txPr>
          <a:bodyPr/>
          <a:lstStyle/>
          <a:p>
            <a:pPr>
              <a:defRPr sz="1600" b="1">
                <a:latin typeface="Arial"/>
                <a:ea typeface="Arial"/>
                <a:cs typeface="Arial"/>
              </a:defRPr>
            </a:pPr>
            <a:endParaRPr lang="en-US"/>
          </a:p>
        </c:txPr>
        <c:crossAx val="19216863"/>
        <c:crosses val="autoZero"/>
        <c:crossBetween val="between"/>
      </c:valAx>
    </c:plotArea>
    <c:legend>
      <c:legendPos val="r"/>
      <c:overlay val="0"/>
      <c:spPr>
        <a:solidFill>
          <a:sysClr val="window" lastClr="FFFFFF">
            <a:lumMod val="100000"/>
          </a:sysClr>
        </a:solidFill>
        <a:ln>
          <a:solidFill>
            <a:sysClr val="windowText" lastClr="000000">
              <a:lumMod val="100000"/>
            </a:sysClr>
          </a:solidFill>
        </a:ln>
      </c:spPr>
      <c:txPr>
        <a:bodyPr/>
        <a:lstStyle/>
        <a:p>
          <a:pPr>
            <a:defRPr sz="1600" b="1"/>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38</xdr:row>
      <xdr:rowOff>0</xdr:rowOff>
    </xdr:from>
    <xdr:to>
      <xdr:col>20</xdr:col>
      <xdr:colOff>0</xdr:colOff>
      <xdr:row>88</xdr:row>
      <xdr:rowOff>0</xdr:rowOff>
    </xdr:to>
    <xdr:graphicFrame macro="">
      <xdr:nvGraphicFramePr>
        <xdr:cNvPr id="2" name="Chart 1">
          <a:extLst>
            <a:ext uri="{FF2B5EF4-FFF2-40B4-BE49-F238E27FC236}">
              <a16:creationId xmlns:a16="http://schemas.microsoft.com/office/drawing/2014/main" id="{5DE7EFEC-60F2-4936-81F6-ABBAC8E200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89</xdr:row>
      <xdr:rowOff>0</xdr:rowOff>
    </xdr:from>
    <xdr:to>
      <xdr:col>20</xdr:col>
      <xdr:colOff>0</xdr:colOff>
      <xdr:row>139</xdr:row>
      <xdr:rowOff>0</xdr:rowOff>
    </xdr:to>
    <xdr:graphicFrame macro="">
      <xdr:nvGraphicFramePr>
        <xdr:cNvPr id="3" name="Chart 2">
          <a:extLst>
            <a:ext uri="{FF2B5EF4-FFF2-40B4-BE49-F238E27FC236}">
              <a16:creationId xmlns:a16="http://schemas.microsoft.com/office/drawing/2014/main" id="{103ADCF5-5CB5-4653-9476-E31DBFC414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140</xdr:row>
      <xdr:rowOff>0</xdr:rowOff>
    </xdr:from>
    <xdr:to>
      <xdr:col>20</xdr:col>
      <xdr:colOff>0</xdr:colOff>
      <xdr:row>190</xdr:row>
      <xdr:rowOff>0</xdr:rowOff>
    </xdr:to>
    <xdr:graphicFrame macro="">
      <xdr:nvGraphicFramePr>
        <xdr:cNvPr id="4" name="Chart 3">
          <a:extLst>
            <a:ext uri="{FF2B5EF4-FFF2-40B4-BE49-F238E27FC236}">
              <a16:creationId xmlns:a16="http://schemas.microsoft.com/office/drawing/2014/main" id="{236BDC97-C078-40FA-8589-E355CA14C1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191</xdr:row>
      <xdr:rowOff>0</xdr:rowOff>
    </xdr:from>
    <xdr:to>
      <xdr:col>20</xdr:col>
      <xdr:colOff>0</xdr:colOff>
      <xdr:row>241</xdr:row>
      <xdr:rowOff>0</xdr:rowOff>
    </xdr:to>
    <xdr:graphicFrame macro="">
      <xdr:nvGraphicFramePr>
        <xdr:cNvPr id="5" name="Chart 4">
          <a:extLst>
            <a:ext uri="{FF2B5EF4-FFF2-40B4-BE49-F238E27FC236}">
              <a16:creationId xmlns:a16="http://schemas.microsoft.com/office/drawing/2014/main" id="{38A0C737-BF61-4646-BB77-CA126E55F8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SWG/SSWGMasterTool/Queries/TPIT/ERCOT%20JUNE%20TPIT%20With%20Cost%2006012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rcot.com\Departments\Documents%20and%20Settings\kdonohoo\Local%20Settings\Temporary%20Internet%20Files\OLK13\AENERCOTTPIT11012003r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tureTPIT06012013WithCost"/>
      <sheetName val="CompletedTPIT06012013WithCost"/>
      <sheetName val="CancelledTPIT06012013WithCost"/>
      <sheetName val="Sheet1"/>
    </sheetNames>
    <sheetDataSet>
      <sheetData sheetId="0"/>
      <sheetData sheetId="1"/>
      <sheetData sheetId="2"/>
      <sheetData sheetId="3">
        <row r="1">
          <cell r="A1" t="str">
            <v>Y</v>
          </cell>
          <cell r="D1" t="str">
            <v>ANDERSON</v>
          </cell>
        </row>
        <row r="2">
          <cell r="A2" t="str">
            <v>N</v>
          </cell>
          <cell r="D2" t="str">
            <v>ANDREWS</v>
          </cell>
        </row>
        <row r="3">
          <cell r="D3" t="str">
            <v>ANGELINA</v>
          </cell>
        </row>
        <row r="4">
          <cell r="D4" t="str">
            <v>ARANSAS</v>
          </cell>
        </row>
        <row r="5">
          <cell r="D5" t="str">
            <v>ARCHER</v>
          </cell>
        </row>
        <row r="6">
          <cell r="D6" t="str">
            <v>ARMSTRONG</v>
          </cell>
        </row>
        <row r="7">
          <cell r="D7" t="str">
            <v>ATASCOSA</v>
          </cell>
        </row>
        <row r="8">
          <cell r="D8" t="str">
            <v>AUSTIN</v>
          </cell>
        </row>
        <row r="9">
          <cell r="D9" t="str">
            <v>BAILEY</v>
          </cell>
        </row>
        <row r="10">
          <cell r="D10" t="str">
            <v>BANDERA</v>
          </cell>
        </row>
        <row r="11">
          <cell r="D11" t="str">
            <v>BASTROP</v>
          </cell>
        </row>
        <row r="12">
          <cell r="D12" t="str">
            <v>BAYLOR</v>
          </cell>
        </row>
        <row r="13">
          <cell r="D13" t="str">
            <v>BEE</v>
          </cell>
        </row>
        <row r="14">
          <cell r="D14" t="str">
            <v>BELL</v>
          </cell>
        </row>
        <row r="15">
          <cell r="D15" t="str">
            <v>BEXAR</v>
          </cell>
        </row>
        <row r="16">
          <cell r="D16" t="str">
            <v>BLANCO</v>
          </cell>
        </row>
        <row r="17">
          <cell r="D17" t="str">
            <v>BORDEN</v>
          </cell>
        </row>
        <row r="18">
          <cell r="D18" t="str">
            <v>BOSQUE</v>
          </cell>
        </row>
        <row r="19">
          <cell r="D19" t="str">
            <v>BOWIE</v>
          </cell>
        </row>
        <row r="20">
          <cell r="D20" t="str">
            <v>BRAZORIA</v>
          </cell>
        </row>
        <row r="21">
          <cell r="D21" t="str">
            <v>BRAZOS</v>
          </cell>
        </row>
        <row r="22">
          <cell r="D22" t="str">
            <v>BREWSTER</v>
          </cell>
        </row>
        <row r="23">
          <cell r="D23" t="str">
            <v>BRISCOE</v>
          </cell>
        </row>
        <row r="24">
          <cell r="D24" t="str">
            <v>BROOKS</v>
          </cell>
        </row>
        <row r="25">
          <cell r="D25" t="str">
            <v>BROWN</v>
          </cell>
        </row>
        <row r="26">
          <cell r="D26" t="str">
            <v>BURLESON</v>
          </cell>
        </row>
        <row r="27">
          <cell r="D27" t="str">
            <v>BURNET</v>
          </cell>
        </row>
        <row r="28">
          <cell r="D28" t="str">
            <v>CALDWELL</v>
          </cell>
        </row>
        <row r="29">
          <cell r="D29" t="str">
            <v>CALHOUN</v>
          </cell>
        </row>
        <row r="30">
          <cell r="D30" t="str">
            <v>CALLAHAN</v>
          </cell>
        </row>
        <row r="31">
          <cell r="D31" t="str">
            <v>CAMERON</v>
          </cell>
        </row>
        <row r="32">
          <cell r="D32" t="str">
            <v>CAMP</v>
          </cell>
        </row>
        <row r="33">
          <cell r="D33" t="str">
            <v>CARSON</v>
          </cell>
        </row>
        <row r="34">
          <cell r="D34" t="str">
            <v>CASS</v>
          </cell>
        </row>
        <row r="35">
          <cell r="D35" t="str">
            <v>CASTRO</v>
          </cell>
        </row>
        <row r="36">
          <cell r="D36" t="str">
            <v>CHAMBERS</v>
          </cell>
        </row>
        <row r="37">
          <cell r="D37" t="str">
            <v>CHEROKEE</v>
          </cell>
        </row>
        <row r="38">
          <cell r="D38" t="str">
            <v>CHILDRESS</v>
          </cell>
        </row>
        <row r="39">
          <cell r="D39" t="str">
            <v>CLAY</v>
          </cell>
        </row>
        <row r="40">
          <cell r="D40" t="str">
            <v>COCHRAN</v>
          </cell>
        </row>
        <row r="41">
          <cell r="D41" t="str">
            <v>COKE</v>
          </cell>
        </row>
        <row r="42">
          <cell r="D42" t="str">
            <v>COLEMAN</v>
          </cell>
        </row>
        <row r="43">
          <cell r="D43" t="str">
            <v>COLLIN</v>
          </cell>
        </row>
        <row r="44">
          <cell r="D44" t="str">
            <v>COLLINGSWORTH</v>
          </cell>
        </row>
        <row r="45">
          <cell r="D45" t="str">
            <v>COLORADO</v>
          </cell>
        </row>
        <row r="46">
          <cell r="D46" t="str">
            <v>COMAL</v>
          </cell>
        </row>
        <row r="47">
          <cell r="D47" t="str">
            <v>COMANCHE</v>
          </cell>
        </row>
        <row r="48">
          <cell r="D48" t="str">
            <v>CONCHO</v>
          </cell>
        </row>
        <row r="49">
          <cell r="D49" t="str">
            <v>COOKE</v>
          </cell>
        </row>
        <row r="50">
          <cell r="D50" t="str">
            <v>CORYELL</v>
          </cell>
        </row>
        <row r="51">
          <cell r="D51" t="str">
            <v>COTTLE</v>
          </cell>
        </row>
        <row r="52">
          <cell r="D52" t="str">
            <v>CRANE</v>
          </cell>
        </row>
        <row r="53">
          <cell r="D53" t="str">
            <v>CROCKETT</v>
          </cell>
        </row>
        <row r="54">
          <cell r="D54" t="str">
            <v>CROSBY</v>
          </cell>
        </row>
        <row r="55">
          <cell r="D55" t="str">
            <v>CULBERSON</v>
          </cell>
        </row>
        <row r="56">
          <cell r="D56" t="str">
            <v>DALLAM</v>
          </cell>
        </row>
        <row r="57">
          <cell r="D57" t="str">
            <v>DALLAS</v>
          </cell>
        </row>
        <row r="58">
          <cell r="D58" t="str">
            <v>DAWSON</v>
          </cell>
        </row>
        <row r="59">
          <cell r="D59" t="str">
            <v>DEAF SMITH</v>
          </cell>
        </row>
        <row r="60">
          <cell r="D60" t="str">
            <v>DELTA</v>
          </cell>
        </row>
        <row r="61">
          <cell r="D61" t="str">
            <v>DENTON</v>
          </cell>
        </row>
        <row r="62">
          <cell r="D62" t="str">
            <v>DEWITT</v>
          </cell>
        </row>
        <row r="63">
          <cell r="D63" t="str">
            <v>DICKENS</v>
          </cell>
        </row>
        <row r="64">
          <cell r="D64" t="str">
            <v>DIMMIT</v>
          </cell>
        </row>
        <row r="65">
          <cell r="D65" t="str">
            <v>DONLEY</v>
          </cell>
        </row>
        <row r="66">
          <cell r="D66" t="str">
            <v>DUVAL</v>
          </cell>
        </row>
        <row r="67">
          <cell r="D67" t="str">
            <v>EASTLAND</v>
          </cell>
        </row>
        <row r="68">
          <cell r="D68" t="str">
            <v>ECTOR</v>
          </cell>
        </row>
        <row r="69">
          <cell r="D69" t="str">
            <v>EDWARDS</v>
          </cell>
        </row>
        <row r="70">
          <cell r="D70" t="str">
            <v>EL PASO</v>
          </cell>
        </row>
        <row r="71">
          <cell r="D71" t="str">
            <v>ELLIS</v>
          </cell>
        </row>
        <row r="72">
          <cell r="D72" t="str">
            <v>ERATH</v>
          </cell>
        </row>
        <row r="73">
          <cell r="D73" t="str">
            <v>FALLS</v>
          </cell>
        </row>
        <row r="74">
          <cell r="D74" t="str">
            <v>FANNIN</v>
          </cell>
        </row>
        <row r="75">
          <cell r="D75" t="str">
            <v>FAYETTE</v>
          </cell>
        </row>
        <row r="76">
          <cell r="D76" t="str">
            <v>FISHER</v>
          </cell>
        </row>
        <row r="77">
          <cell r="D77" t="str">
            <v>FLOYD</v>
          </cell>
        </row>
        <row r="78">
          <cell r="D78" t="str">
            <v>FOARD</v>
          </cell>
        </row>
        <row r="79">
          <cell r="D79" t="str">
            <v>FORT BEND</v>
          </cell>
        </row>
        <row r="80">
          <cell r="D80" t="str">
            <v>FRANKLIN</v>
          </cell>
        </row>
        <row r="81">
          <cell r="D81" t="str">
            <v>FREESTONE</v>
          </cell>
        </row>
        <row r="82">
          <cell r="D82" t="str">
            <v>FRIO</v>
          </cell>
        </row>
        <row r="83">
          <cell r="D83" t="str">
            <v>GAINES</v>
          </cell>
        </row>
        <row r="84">
          <cell r="D84" t="str">
            <v>GALVESTON</v>
          </cell>
        </row>
        <row r="85">
          <cell r="D85" t="str">
            <v>GARZA</v>
          </cell>
        </row>
        <row r="86">
          <cell r="D86" t="str">
            <v>GILLESPIE</v>
          </cell>
        </row>
        <row r="87">
          <cell r="D87" t="str">
            <v>GLASSCOCK</v>
          </cell>
        </row>
        <row r="88">
          <cell r="D88" t="str">
            <v>GOLIAD</v>
          </cell>
        </row>
        <row r="89">
          <cell r="D89" t="str">
            <v>GONZALES</v>
          </cell>
        </row>
        <row r="90">
          <cell r="D90" t="str">
            <v>GRAY</v>
          </cell>
        </row>
        <row r="91">
          <cell r="D91" t="str">
            <v>GRAYSON</v>
          </cell>
        </row>
        <row r="92">
          <cell r="D92" t="str">
            <v>GREGG</v>
          </cell>
        </row>
        <row r="93">
          <cell r="D93" t="str">
            <v>GRIMES</v>
          </cell>
        </row>
        <row r="94">
          <cell r="D94" t="str">
            <v>GUADALUPE</v>
          </cell>
        </row>
        <row r="95">
          <cell r="D95" t="str">
            <v>HALE</v>
          </cell>
        </row>
        <row r="96">
          <cell r="D96" t="str">
            <v>HALL</v>
          </cell>
        </row>
        <row r="97">
          <cell r="D97" t="str">
            <v>HAMILTON</v>
          </cell>
        </row>
        <row r="98">
          <cell r="D98" t="str">
            <v>HANSFORD</v>
          </cell>
        </row>
        <row r="99">
          <cell r="D99" t="str">
            <v>HARDEMAN</v>
          </cell>
        </row>
        <row r="100">
          <cell r="D100" t="str">
            <v>HARDIN</v>
          </cell>
        </row>
        <row r="101">
          <cell r="D101" t="str">
            <v>HARRIS</v>
          </cell>
        </row>
        <row r="102">
          <cell r="D102" t="str">
            <v>HARRISON</v>
          </cell>
        </row>
        <row r="103">
          <cell r="D103" t="str">
            <v>HARTLEY</v>
          </cell>
        </row>
        <row r="104">
          <cell r="D104" t="str">
            <v>HASKELL</v>
          </cell>
        </row>
        <row r="105">
          <cell r="D105" t="str">
            <v>HAYS</v>
          </cell>
        </row>
        <row r="106">
          <cell r="D106" t="str">
            <v>HEMPHILL</v>
          </cell>
        </row>
        <row r="107">
          <cell r="D107" t="str">
            <v>HENDERSON</v>
          </cell>
        </row>
        <row r="108">
          <cell r="D108" t="str">
            <v>HIDALGO</v>
          </cell>
        </row>
        <row r="109">
          <cell r="D109" t="str">
            <v>HILL</v>
          </cell>
        </row>
        <row r="110">
          <cell r="D110" t="str">
            <v>HOCKLEY</v>
          </cell>
        </row>
        <row r="111">
          <cell r="D111" t="str">
            <v>HOOD</v>
          </cell>
        </row>
        <row r="112">
          <cell r="D112" t="str">
            <v>HOPKINS</v>
          </cell>
        </row>
        <row r="113">
          <cell r="D113" t="str">
            <v>HOUSTON</v>
          </cell>
        </row>
        <row r="114">
          <cell r="D114" t="str">
            <v>HOWARD</v>
          </cell>
        </row>
        <row r="115">
          <cell r="D115" t="str">
            <v>HUDSPETH</v>
          </cell>
        </row>
        <row r="116">
          <cell r="D116" t="str">
            <v>HUNT</v>
          </cell>
        </row>
        <row r="117">
          <cell r="D117" t="str">
            <v>HUTCHINSON</v>
          </cell>
        </row>
        <row r="118">
          <cell r="D118" t="str">
            <v>IRION</v>
          </cell>
        </row>
        <row r="119">
          <cell r="D119" t="str">
            <v>JACK</v>
          </cell>
        </row>
        <row r="120">
          <cell r="D120" t="str">
            <v>JACKSON</v>
          </cell>
        </row>
        <row r="121">
          <cell r="D121" t="str">
            <v>JASPER</v>
          </cell>
        </row>
        <row r="122">
          <cell r="D122" t="str">
            <v>JEFF DAVIS</v>
          </cell>
        </row>
        <row r="123">
          <cell r="D123" t="str">
            <v>JEFFERSON</v>
          </cell>
        </row>
        <row r="124">
          <cell r="D124" t="str">
            <v>JOM HOGG</v>
          </cell>
        </row>
        <row r="125">
          <cell r="D125" t="str">
            <v>JIM WELLS</v>
          </cell>
        </row>
        <row r="126">
          <cell r="D126" t="str">
            <v>JOHNSON</v>
          </cell>
        </row>
        <row r="127">
          <cell r="D127" t="str">
            <v>JONES</v>
          </cell>
        </row>
        <row r="128">
          <cell r="D128" t="str">
            <v>KARNES</v>
          </cell>
        </row>
        <row r="129">
          <cell r="D129" t="str">
            <v>KAUFMAN</v>
          </cell>
        </row>
        <row r="130">
          <cell r="D130" t="str">
            <v>KENDALL</v>
          </cell>
        </row>
        <row r="131">
          <cell r="D131" t="str">
            <v>KENEDY</v>
          </cell>
        </row>
        <row r="132">
          <cell r="D132" t="str">
            <v>KENT</v>
          </cell>
        </row>
        <row r="133">
          <cell r="D133" t="str">
            <v>KERR</v>
          </cell>
        </row>
        <row r="134">
          <cell r="D134" t="str">
            <v>KIMBLE</v>
          </cell>
        </row>
        <row r="135">
          <cell r="D135" t="str">
            <v>KING</v>
          </cell>
        </row>
        <row r="136">
          <cell r="D136" t="str">
            <v>KINNEY</v>
          </cell>
        </row>
        <row r="137">
          <cell r="D137" t="str">
            <v>KLEBERG</v>
          </cell>
        </row>
        <row r="138">
          <cell r="D138" t="str">
            <v>KNOX</v>
          </cell>
        </row>
        <row r="139">
          <cell r="D139" t="str">
            <v>LA SALLE</v>
          </cell>
        </row>
        <row r="140">
          <cell r="D140" t="str">
            <v>LAMAR</v>
          </cell>
        </row>
        <row r="141">
          <cell r="D141" t="str">
            <v>LAMB</v>
          </cell>
        </row>
        <row r="142">
          <cell r="D142" t="str">
            <v>LAMPASAS</v>
          </cell>
        </row>
        <row r="143">
          <cell r="D143" t="str">
            <v>LAVACA</v>
          </cell>
        </row>
        <row r="144">
          <cell r="D144" t="str">
            <v>LEE</v>
          </cell>
        </row>
        <row r="145">
          <cell r="D145" t="str">
            <v>LEON</v>
          </cell>
        </row>
        <row r="146">
          <cell r="D146" t="str">
            <v>LIBERTY</v>
          </cell>
        </row>
        <row r="147">
          <cell r="D147" t="str">
            <v>LIMESTONE</v>
          </cell>
        </row>
        <row r="148">
          <cell r="D148" t="str">
            <v>LIPSCOMB</v>
          </cell>
        </row>
        <row r="149">
          <cell r="D149" t="str">
            <v>LIVE OAK</v>
          </cell>
        </row>
        <row r="150">
          <cell r="D150" t="str">
            <v>LLANO</v>
          </cell>
        </row>
        <row r="151">
          <cell r="D151" t="str">
            <v>LOVING</v>
          </cell>
        </row>
        <row r="152">
          <cell r="D152" t="str">
            <v>LUBBOCK</v>
          </cell>
        </row>
        <row r="153">
          <cell r="D153" t="str">
            <v>LYNN</v>
          </cell>
        </row>
        <row r="154">
          <cell r="D154" t="str">
            <v>MADISON</v>
          </cell>
        </row>
        <row r="155">
          <cell r="D155" t="str">
            <v>MARION</v>
          </cell>
        </row>
        <row r="156">
          <cell r="D156" t="str">
            <v>MARTIN</v>
          </cell>
        </row>
        <row r="157">
          <cell r="D157" t="str">
            <v>MASON</v>
          </cell>
        </row>
        <row r="158">
          <cell r="D158" t="str">
            <v>MATAGORDA</v>
          </cell>
        </row>
        <row r="159">
          <cell r="D159" t="str">
            <v>MAVERICK</v>
          </cell>
        </row>
        <row r="160">
          <cell r="D160" t="str">
            <v>MCCULLOCH</v>
          </cell>
        </row>
        <row r="161">
          <cell r="D161" t="str">
            <v>MCLENNAN</v>
          </cell>
        </row>
        <row r="162">
          <cell r="D162" t="str">
            <v>MCMULLEN</v>
          </cell>
        </row>
        <row r="163">
          <cell r="D163" t="str">
            <v>MEDINA</v>
          </cell>
        </row>
        <row r="164">
          <cell r="D164" t="str">
            <v>MENARD</v>
          </cell>
        </row>
        <row r="165">
          <cell r="D165" t="str">
            <v>MIDLAND</v>
          </cell>
        </row>
        <row r="166">
          <cell r="D166" t="str">
            <v>MILAM</v>
          </cell>
        </row>
        <row r="167">
          <cell r="D167" t="str">
            <v>MILLS</v>
          </cell>
        </row>
        <row r="168">
          <cell r="D168" t="str">
            <v>MITCHELL</v>
          </cell>
        </row>
        <row r="169">
          <cell r="D169" t="str">
            <v>MONTAGUE</v>
          </cell>
        </row>
        <row r="170">
          <cell r="D170" t="str">
            <v>MONTGOMERY</v>
          </cell>
        </row>
        <row r="171">
          <cell r="D171" t="str">
            <v>MOORE</v>
          </cell>
        </row>
        <row r="172">
          <cell r="D172" t="str">
            <v>MORRIS</v>
          </cell>
        </row>
        <row r="173">
          <cell r="D173" t="str">
            <v>MOTLEY</v>
          </cell>
        </row>
        <row r="174">
          <cell r="D174" t="str">
            <v>NACOGDOCHES</v>
          </cell>
        </row>
        <row r="175">
          <cell r="D175" t="str">
            <v>NAVARRO</v>
          </cell>
        </row>
        <row r="176">
          <cell r="D176" t="str">
            <v>NEWTON</v>
          </cell>
        </row>
        <row r="177">
          <cell r="D177" t="str">
            <v>NOLAN</v>
          </cell>
        </row>
        <row r="178">
          <cell r="D178" t="str">
            <v>NUECES</v>
          </cell>
        </row>
        <row r="179">
          <cell r="D179" t="str">
            <v>OCHILTREE</v>
          </cell>
        </row>
        <row r="180">
          <cell r="D180" t="str">
            <v>OLDHAM</v>
          </cell>
        </row>
        <row r="181">
          <cell r="D181" t="str">
            <v>ORANGE</v>
          </cell>
        </row>
        <row r="182">
          <cell r="D182" t="str">
            <v>PALO PINTO</v>
          </cell>
        </row>
        <row r="183">
          <cell r="D183" t="str">
            <v>PANOLA</v>
          </cell>
        </row>
        <row r="184">
          <cell r="D184" t="str">
            <v>PARKER</v>
          </cell>
        </row>
        <row r="185">
          <cell r="D185" t="str">
            <v>PARMER</v>
          </cell>
        </row>
        <row r="186">
          <cell r="D186" t="str">
            <v>PECOS</v>
          </cell>
        </row>
        <row r="187">
          <cell r="D187" t="str">
            <v>POLKS</v>
          </cell>
        </row>
        <row r="188">
          <cell r="D188" t="str">
            <v>POTTER</v>
          </cell>
        </row>
        <row r="189">
          <cell r="D189" t="str">
            <v>PRESIDIO</v>
          </cell>
        </row>
        <row r="190">
          <cell r="D190" t="str">
            <v>RAINS</v>
          </cell>
        </row>
        <row r="191">
          <cell r="D191" t="str">
            <v>RANDALL</v>
          </cell>
        </row>
        <row r="192">
          <cell r="D192" t="str">
            <v>REAGAN</v>
          </cell>
        </row>
        <row r="193">
          <cell r="D193" t="str">
            <v>REAL</v>
          </cell>
        </row>
        <row r="194">
          <cell r="D194" t="str">
            <v>RED RIVER</v>
          </cell>
        </row>
        <row r="195">
          <cell r="D195" t="str">
            <v>REEVES</v>
          </cell>
        </row>
        <row r="196">
          <cell r="D196" t="str">
            <v>REFUGIO</v>
          </cell>
        </row>
        <row r="197">
          <cell r="D197" t="str">
            <v>ROBERTS</v>
          </cell>
        </row>
        <row r="198">
          <cell r="D198" t="str">
            <v>ROBERTSON</v>
          </cell>
        </row>
        <row r="199">
          <cell r="D199" t="str">
            <v>ROCKWALL</v>
          </cell>
        </row>
        <row r="200">
          <cell r="D200" t="str">
            <v>RUNNELS</v>
          </cell>
        </row>
        <row r="201">
          <cell r="D201" t="str">
            <v>RUSK</v>
          </cell>
        </row>
        <row r="202">
          <cell r="D202" t="str">
            <v>SABINE</v>
          </cell>
        </row>
        <row r="203">
          <cell r="D203" t="str">
            <v>SAN AUGUSTINE</v>
          </cell>
        </row>
        <row r="204">
          <cell r="D204" t="str">
            <v>SAN JACINTO</v>
          </cell>
        </row>
        <row r="205">
          <cell r="D205" t="str">
            <v>SAN PATRICIO</v>
          </cell>
        </row>
        <row r="206">
          <cell r="D206" t="str">
            <v>SAN SABA</v>
          </cell>
        </row>
        <row r="207">
          <cell r="D207" t="str">
            <v>SCHLEICHER</v>
          </cell>
        </row>
        <row r="208">
          <cell r="D208" t="str">
            <v>SCURRY</v>
          </cell>
        </row>
        <row r="209">
          <cell r="D209" t="str">
            <v>SHACKELFORD</v>
          </cell>
        </row>
        <row r="210">
          <cell r="D210" t="str">
            <v>SHELBY</v>
          </cell>
        </row>
        <row r="211">
          <cell r="D211" t="str">
            <v>SHERMAN</v>
          </cell>
        </row>
        <row r="212">
          <cell r="D212" t="str">
            <v>SMITH</v>
          </cell>
        </row>
        <row r="213">
          <cell r="D213" t="str">
            <v>SOMERVELL</v>
          </cell>
        </row>
        <row r="214">
          <cell r="D214" t="str">
            <v>STARR</v>
          </cell>
        </row>
        <row r="215">
          <cell r="D215" t="str">
            <v>STEPHENS</v>
          </cell>
        </row>
        <row r="216">
          <cell r="D216" t="str">
            <v>STERLING</v>
          </cell>
        </row>
        <row r="217">
          <cell r="D217" t="str">
            <v>STONEWALL</v>
          </cell>
        </row>
        <row r="218">
          <cell r="D218" t="str">
            <v>SUTTON</v>
          </cell>
        </row>
        <row r="219">
          <cell r="D219" t="str">
            <v>SWISHER</v>
          </cell>
        </row>
        <row r="220">
          <cell r="D220" t="str">
            <v>TARRANT</v>
          </cell>
        </row>
        <row r="221">
          <cell r="D221" t="str">
            <v>TAYLOR</v>
          </cell>
        </row>
        <row r="222">
          <cell r="D222" t="str">
            <v>TERRELL</v>
          </cell>
        </row>
        <row r="223">
          <cell r="D223" t="str">
            <v>TERRY</v>
          </cell>
        </row>
        <row r="224">
          <cell r="D224" t="str">
            <v>THROCKMORTON</v>
          </cell>
        </row>
        <row r="225">
          <cell r="D225" t="str">
            <v>TITUS</v>
          </cell>
        </row>
        <row r="226">
          <cell r="D226" t="str">
            <v>TOM GREEN</v>
          </cell>
        </row>
        <row r="227">
          <cell r="D227" t="str">
            <v>TRAVIS</v>
          </cell>
        </row>
        <row r="228">
          <cell r="D228" t="str">
            <v>TRINITY</v>
          </cell>
        </row>
        <row r="229">
          <cell r="D229" t="str">
            <v>TYLER</v>
          </cell>
        </row>
        <row r="230">
          <cell r="D230" t="str">
            <v>UPSHUR</v>
          </cell>
        </row>
        <row r="231">
          <cell r="D231" t="str">
            <v>UPTON</v>
          </cell>
        </row>
        <row r="232">
          <cell r="D232" t="str">
            <v>UVALDE</v>
          </cell>
        </row>
        <row r="233">
          <cell r="D233" t="str">
            <v>VAL VERDE</v>
          </cell>
        </row>
        <row r="234">
          <cell r="D234" t="str">
            <v>VAN ZANDT</v>
          </cell>
        </row>
        <row r="235">
          <cell r="D235" t="str">
            <v>VICTORIA</v>
          </cell>
        </row>
        <row r="236">
          <cell r="D236" t="str">
            <v>WALKER</v>
          </cell>
        </row>
        <row r="237">
          <cell r="D237" t="str">
            <v>WALLER</v>
          </cell>
        </row>
        <row r="238">
          <cell r="D238" t="str">
            <v>WARD</v>
          </cell>
        </row>
        <row r="239">
          <cell r="D239" t="str">
            <v>WASHINGTON</v>
          </cell>
        </row>
        <row r="240">
          <cell r="D240" t="str">
            <v>WEBB</v>
          </cell>
        </row>
        <row r="241">
          <cell r="D241" t="str">
            <v>WHARTON</v>
          </cell>
        </row>
        <row r="242">
          <cell r="D242" t="str">
            <v>WHEELER</v>
          </cell>
        </row>
        <row r="243">
          <cell r="D243" t="str">
            <v>WICHITA</v>
          </cell>
        </row>
        <row r="244">
          <cell r="D244" t="str">
            <v>WILBARGER</v>
          </cell>
        </row>
        <row r="245">
          <cell r="D245" t="str">
            <v>WILLACY</v>
          </cell>
        </row>
        <row r="246">
          <cell r="D246" t="str">
            <v>WILLIAMSON</v>
          </cell>
        </row>
        <row r="247">
          <cell r="D247" t="str">
            <v>WILSON</v>
          </cell>
        </row>
        <row r="248">
          <cell r="D248" t="str">
            <v>WINKLER</v>
          </cell>
        </row>
        <row r="249">
          <cell r="D249" t="str">
            <v>WISE</v>
          </cell>
        </row>
        <row r="250">
          <cell r="D250" t="str">
            <v>WOOD</v>
          </cell>
        </row>
        <row r="251">
          <cell r="D251" t="str">
            <v>YOAKUM</v>
          </cell>
        </row>
        <row r="252">
          <cell r="D252" t="str">
            <v>YOUNG</v>
          </cell>
        </row>
        <row r="253">
          <cell r="D253" t="str">
            <v>ZAPATA</v>
          </cell>
        </row>
        <row r="254">
          <cell r="D254" t="str">
            <v>ZAVALA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RCOTTPIT06202003"/>
      <sheetName val="DropDownData"/>
    </sheetNames>
    <sheetDataSet>
      <sheetData sheetId="0"/>
      <sheetData sheetId="1">
        <row r="1">
          <cell r="A1" t="str">
            <v>ERCOT BOD APPROVED</v>
          </cell>
        </row>
        <row r="2">
          <cell r="A2" t="str">
            <v>ERCOT RPG APPROVED</v>
          </cell>
        </row>
        <row r="3">
          <cell r="A3" t="str">
            <v>ERCOT RPG REVIEW</v>
          </cell>
        </row>
        <row r="4">
          <cell r="A4" t="str">
            <v>UNDER STUDY</v>
          </cell>
        </row>
        <row r="5">
          <cell r="A5" t="str">
            <v>UNDER DISCUSSION</v>
          </cell>
        </row>
        <row r="6">
          <cell r="A6" t="str">
            <v>IDEA</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CA99111-670B-424B-9545-D21186D35C8E}" name="Table1" displayName="Table1" ref="A2:AG893" headerRowDxfId="200" dataDxfId="199" totalsRowDxfId="198">
  <autoFilter ref="A2:AG893" xr:uid="{70DBDD5B-F663-4D50-B49D-46A9A8445CE4}"/>
  <tableColumns count="33">
    <tableColumn id="1" xr3:uid="{31E7A689-AD45-4BCB-843B-F8B34847BD80}" name="ERCOT Project Number" totalsRowLabel="Total" dataDxfId="197" totalsRowDxfId="196"/>
    <tableColumn id="2" xr3:uid="{F222F74F-E886-4C9E-957B-4FD710626080}" name="Project Title (text, please start with location name first)" dataDxfId="195" totalsRowDxfId="194"/>
    <tableColumn id="3" xr3:uid="{0BF9B4BE-7E53-41E4-B77F-4697AAA5BA3E}" name="Project Description (text)" dataDxfId="193" totalsRowDxfId="192"/>
    <tableColumn id="4" xr3:uid="{2A99CE98-EEF5-481B-9770-DD35CA95A30A}" name="Comments/Reasons for Delays/Changes/Speedup (text) (Optional)" dataDxfId="191" totalsRowDxfId="190"/>
    <tableColumn id="5" xr3:uid="{ECEF5F81-9EBD-456E-88AD-4FC6D8FCD98E}" name="Terminal &quot;from&quot; Location" dataDxfId="189" totalsRowDxfId="188"/>
    <tableColumn id="6" xr3:uid="{F7F3A809-D141-45E5-86A1-29B673DE19CD}" name="Terminal &quot;to&quot; Location" dataDxfId="187" totalsRowDxfId="186"/>
    <tableColumn id="7" xr3:uid="{560E506F-9517-475A-8EEE-0A2431E20AAD}" name="Transmission Status &quot;under construction, planned or conceptual&quot;" dataDxfId="185" totalsRowDxfId="184"/>
    <tableColumn id="8" xr3:uid="{C0167DFE-82E1-4553-9FDF-C50B17924414}" name="Associated Projects (project number) (Optional)" dataDxfId="183" totalsRowDxfId="182"/>
    <tableColumn id="9" xr3:uid="{C2EED56A-7223-47C2-B6D0-9DA085DD5C60}" name="Transmission Owner (text)" dataDxfId="181" totalsRowDxfId="180"/>
    <tableColumn id="10" xr3:uid="{13042C68-0B71-4A6E-AB0C-DD40D005D0EA}" name="TSP/Company Contact" dataDxfId="179" totalsRowDxfId="178"/>
    <tableColumn id="11" xr3:uid="{B364EC5D-4632-471D-9830-FA22464430E3}" name="Transmission Owner Project Number (Optional)" dataDxfId="177" totalsRowDxfId="176"/>
    <tableColumn id="12" xr3:uid="{8121F19F-D1C9-45B4-BB4C-D2E0175392B7}" name="Projected In-Service Date (Month/Yr)" dataDxfId="175"/>
    <tableColumn id="13" xr3:uid="{6F27CDFE-885C-4757-98D2-A38CE114F602}" name="Actual In-Service Date (Month/Yr)" dataDxfId="174"/>
    <tableColumn id="15" xr3:uid="{996D1D52-A9B6-4D9A-AD51-95441A7572EB}" name="Service Level kV" dataDxfId="173" totalsRowDxfId="172"/>
    <tableColumn id="16" xr3:uid="{941E8688-C757-4366-89B9-87E7028C4B2D}" name="Trans Circuit Miles New" dataDxfId="171" totalsRowDxfId="170"/>
    <tableColumn id="17" xr3:uid="{A1747CDC-8926-4DA3-A077-E7A1D45DC966}" name="Trans Circuit Miles Rebuilt, Reconductored or Upgraded" dataDxfId="169" totalsRowDxfId="168"/>
    <tableColumn id="18" xr3:uid="{DBDFB09F-A190-44E5-8E16-08EBA7380A9E}" name="Autotransformer Capacity (MVA)" dataDxfId="167" totalsRowDxfId="166"/>
    <tableColumn id="19" xr3:uid="{81059D37-2BC4-42B7-9EE2-3E82D0630728}" name="Reactive Capability Added   (Mvar ) (-Reactor, +Capacitor )" dataDxfId="165" totalsRowDxfId="164"/>
    <tableColumn id="20" xr3:uid="{8E1309D9-010E-4F36-B6CF-7BA44635D9C5}" name="County Location for Substation or Starting Point for a Line" dataDxfId="163" totalsRowDxfId="162"/>
    <tableColumn id="21" xr3:uid="{E57A48F2-5ECA-4ABC-A8BA-7BEFFFBDDA3B}" name="County Location for Ending Point for a Line (Optional for Substation projects)" dataDxfId="161" totalsRowDxfId="160"/>
    <tableColumn id="22" xr3:uid="{C695FB16-9520-4541-8C61-851A7E2EC017}" name="Planning Charter Tier " dataDxfId="159" totalsRowDxfId="158"/>
    <tableColumn id="23" xr3:uid="{C46C614B-4847-4888-95EC-CCD8943883B2}" name="RPG Number" dataDxfId="157" totalsRowDxfId="156"/>
    <tableColumn id="24" xr3:uid="{5F668C1F-D5FA-4CA8-B26C-62E2754D4F01}" name="Date Submitted TO ERCOT for RPG Review (Month/Yr)" dataDxfId="155" totalsRowDxfId="154"/>
    <tableColumn id="25" xr3:uid="{5AA8B78C-C660-4E5D-A907-0F6A2E9B27C0}" name="Date RPG Review Completed (Month/Yr)" dataDxfId="153" totalsRowDxfId="152"/>
    <tableColumn id="26" xr3:uid="{3B2D5A73-AC22-422B-ADBB-96BD09AF748E}" name="Date ERCOT BOD Review Completed (Month/Yr)" dataDxfId="151" totalsRowDxfId="150"/>
    <tableColumn id="27" xr3:uid="{34FDD5DC-EFBC-4BAA-879B-F49C00EB887F}" name="SSWG Base Case Related Bus Numbers (If applicable)  (CSV)" dataDxfId="149" totalsRowDxfId="148"/>
    <tableColumn id="28" xr3:uid="{0852CA69-2974-44C6-AA14-7EF90624102E}" name="Is the project reflected in SSWG Base Cases? (Y/N)" dataDxfId="147" totalsRowDxfId="146"/>
    <tableColumn id="29" xr3:uid="{FE5A63E6-FA88-48CC-9894-3CDDE4C38895}" name="Part of Interface (Y/N)" dataDxfId="145" totalsRowDxfId="144"/>
    <tableColumn id="30" xr3:uid="{7F3D3808-CCEC-4E7C-8C73-8E96BDE513F5}" name="Requested Additional Information (Optional)" dataDxfId="143" totalsRowDxfId="142"/>
    <tableColumn id="31" xr3:uid="{2E184EB3-D918-4791-AFEE-F771A7DC5BEF}" name="Other (Optional)" dataDxfId="141" totalsRowDxfId="140"/>
    <tableColumn id="32" xr3:uid="{C16D46A1-0362-4478-AE74-990406B18E95}" name="Phase Number" dataDxfId="139" totalsRowDxfId="138"/>
    <tableColumn id="33" xr3:uid="{42A04155-EF1F-461C-AB13-755655919F72}" name="MOD Project Number" dataDxfId="137" totalsRowDxfId="136"/>
    <tableColumn id="34" xr3:uid="{9360D4C5-930C-44A2-A259-38EFF18E00EB}" name="RTP Project Number" totalsRowFunction="count" dataDxfId="135" totalsRowDxfId="134"/>
  </tableColumns>
  <tableStyleInfo name="TableStyleLight17"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2D3D255-7D0D-4ACC-9A0E-87312A56792C}" name="Table12" displayName="Table12" ref="A2:AG448" headerRowDxfId="133" dataDxfId="132" totalsRowDxfId="131">
  <autoFilter ref="A2:AG448" xr:uid="{70DBDD5B-F663-4D50-B49D-46A9A8445CE4}"/>
  <tableColumns count="33">
    <tableColumn id="1" xr3:uid="{9A88741B-5B6F-448F-A25C-584597465540}" name="ERCOT Project Number" totalsRowLabel="Total" dataDxfId="130" totalsRowDxfId="129"/>
    <tableColumn id="2" xr3:uid="{283C9A6A-009A-4540-8E86-D8D53D7791F7}" name="Project Title (text, please start with location name first)" dataDxfId="128" totalsRowDxfId="127"/>
    <tableColumn id="3" xr3:uid="{99AF2047-5CBD-4EBE-B274-7BE0E3B0EFA6}" name="Project Description (text)" dataDxfId="126" totalsRowDxfId="125"/>
    <tableColumn id="4" xr3:uid="{FDDF7046-619E-4294-9476-C6C86B21EACE}" name="Comments/Reasons for Delays/Changes/Speedup (text) (Optional)" dataDxfId="124" totalsRowDxfId="123"/>
    <tableColumn id="5" xr3:uid="{19A905E1-8681-4450-B804-64AB5D0B37D9}" name="Terminal &quot;from&quot; Location" dataDxfId="122" totalsRowDxfId="121"/>
    <tableColumn id="6" xr3:uid="{FCD8DBE1-79D6-4297-A702-657F918E449E}" name="Terminal &quot;to&quot; Location" dataDxfId="120" totalsRowDxfId="119"/>
    <tableColumn id="7" xr3:uid="{A9639C10-CEAD-4090-9DC6-7C8180F54512}" name="Transmission Status &quot;under construction, planned or conceptual&quot;" dataDxfId="118" totalsRowDxfId="117"/>
    <tableColumn id="8" xr3:uid="{16CD8FBD-B82F-406F-AE85-48B4E2E16BB6}" name="Associated Projects (project number) (Optional)" dataDxfId="116" totalsRowDxfId="115"/>
    <tableColumn id="9" xr3:uid="{F4C6FE14-D716-425A-BBC8-97D52CFB35D0}" name="Transmission Owner (text)" dataDxfId="114" totalsRowDxfId="113"/>
    <tableColumn id="10" xr3:uid="{6F391DAE-9E14-43B7-A513-DC87E0BA7E4D}" name="TSP/Company Contact" dataDxfId="112" totalsRowDxfId="111"/>
    <tableColumn id="11" xr3:uid="{F18FFED1-AE89-4DB7-90E1-28257D2CDA8D}" name="Transmission Owner Project Number (Optional)" dataDxfId="110" totalsRowDxfId="109"/>
    <tableColumn id="12" xr3:uid="{463CF192-F30B-4051-B123-B3AF4BE0E994}" name="Projected In-Service Date (Month/Yr)" dataDxfId="108"/>
    <tableColumn id="13" xr3:uid="{8F07DBA7-107D-4598-BD84-CC1959BEB28A}" name="Actual In-Service Date (Month/Yr)" dataDxfId="107"/>
    <tableColumn id="15" xr3:uid="{0CF6132F-356C-4B47-99BF-F7ECE6E64240}" name="Service Level kV" dataDxfId="106" totalsRowDxfId="105"/>
    <tableColumn id="16" xr3:uid="{C2983288-51FF-4058-A7A0-2793D8D5A987}" name="Trans Circuit Miles New" dataDxfId="104" totalsRowDxfId="103"/>
    <tableColumn id="17" xr3:uid="{4FD72654-E388-4134-A77D-4E7A9B2E0E12}" name="Trans Circuit Miles Rebuilt, Reconductored or Upgraded" dataDxfId="102" totalsRowDxfId="101"/>
    <tableColumn id="18" xr3:uid="{BFF55880-781C-4EDE-9ED2-64517AD18D56}" name="Autotransformer Capacity (MVA)" dataDxfId="100" totalsRowDxfId="99"/>
    <tableColumn id="19" xr3:uid="{77FA8D88-E0A4-4AF9-A91C-7541EF0753F3}" name="Reactive Capability Added   (Mvar ) (-Reactor, +Capacitor )" dataDxfId="98" totalsRowDxfId="97"/>
    <tableColumn id="20" xr3:uid="{D8A28DDD-EE2B-4BDC-9B3F-82F86178369E}" name="County Location for Substation or Starting Point for a Line" dataDxfId="96" totalsRowDxfId="95"/>
    <tableColumn id="21" xr3:uid="{131BCECA-312A-4122-9F09-F6BFB34BE193}" name="County Location for Ending Point for a Line (Optional for Substation projects)" dataDxfId="94" totalsRowDxfId="93"/>
    <tableColumn id="22" xr3:uid="{2043D08F-40F6-4992-88EB-E44B5DC648C2}" name="Planning Charter Tier " dataDxfId="92" totalsRowDxfId="91"/>
    <tableColumn id="23" xr3:uid="{E59127B2-D1C6-47C7-816E-8BA48143B3BE}" name="RPG Number" dataDxfId="90" totalsRowDxfId="89"/>
    <tableColumn id="24" xr3:uid="{BBD12FB7-FEAA-4C07-BE28-2556A947DF2B}" name="Date Submitted TO ERCOT for RPG Review (Month/Yr)" dataDxfId="88" totalsRowDxfId="87"/>
    <tableColumn id="25" xr3:uid="{778DDBB0-A0E6-4047-9976-9550BB92CCAD}" name="Date RPG Review Completed (Month/Yr)" dataDxfId="86" totalsRowDxfId="85"/>
    <tableColumn id="26" xr3:uid="{777013FA-2F23-4F41-A928-39BE69902F02}" name="Date ERCOT BOD Review Completed (Month/Yr)" dataDxfId="84" totalsRowDxfId="83"/>
    <tableColumn id="27" xr3:uid="{7B8004B0-ECF4-4EB9-9431-3E6E4F2C0584}" name="SSWG Base Case Related Bus Numbers (If applicable)  (CSV)" dataDxfId="82" totalsRowDxfId="81"/>
    <tableColumn id="28" xr3:uid="{FA48AFEB-9AFF-4F23-955C-E2565375CBD2}" name="Is the project reflected in SSWG Base Cases? (Y/N)" dataDxfId="80" totalsRowDxfId="79"/>
    <tableColumn id="29" xr3:uid="{CD748FF0-C69D-451F-A73A-7E63B4E0458B}" name="Part of Interface (Y/N)" dataDxfId="78" totalsRowDxfId="77"/>
    <tableColumn id="30" xr3:uid="{487D2650-7DF3-4A12-B1E6-82C4E5E02441}" name="Requested Additional Information (Optional)" dataDxfId="76" totalsRowDxfId="75"/>
    <tableColumn id="31" xr3:uid="{44DAACB8-E33F-4C6C-A27A-51382DD3ACD4}" name="Other (Optional)" dataDxfId="74" totalsRowDxfId="73"/>
    <tableColumn id="32" xr3:uid="{3958EB60-A60C-4847-BF86-65DB40789E52}" name="Phase Number" dataDxfId="72" totalsRowDxfId="71"/>
    <tableColumn id="33" xr3:uid="{3EA9CF20-5B06-48F3-B5C7-9C18C9F039FC}" name="MOD Project Number" dataDxfId="70" totalsRowDxfId="69"/>
    <tableColumn id="34" xr3:uid="{4E5C9198-5CE7-4EF0-AD40-8985851194B4}" name="RTP Project Number" totalsRowFunction="count" dataDxfId="68" totalsRowDxfId="67"/>
  </tableColumns>
  <tableStyleInfo name="TableStyleLight17"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9BB0FF2-E37F-4B60-B8D1-D03222BBEC34}" name="Table123" displayName="Table123" ref="A2:AG60" headerRowDxfId="66" dataDxfId="65" totalsRowDxfId="64">
  <autoFilter ref="A2:AG60" xr:uid="{70DBDD5B-F663-4D50-B49D-46A9A8445CE4}"/>
  <tableColumns count="33">
    <tableColumn id="1" xr3:uid="{FF8F5CC2-8AD4-4B02-AD20-A4386DEF7258}" name="ERCOT Project Number" totalsRowLabel="Total" dataDxfId="63" totalsRowDxfId="62"/>
    <tableColumn id="2" xr3:uid="{9A7ABB8C-56AF-4D4A-9293-C73F02AB048F}" name="Project Title (text, please start with location name first)" dataDxfId="61" totalsRowDxfId="60"/>
    <tableColumn id="3" xr3:uid="{5C862713-550F-4EDC-9170-F4492A5C7CFA}" name="Project Description (text)" dataDxfId="59" totalsRowDxfId="58"/>
    <tableColumn id="4" xr3:uid="{6E67369B-C055-480B-8F90-540B295B89BE}" name="Comments/Reasons for Delays/Changes/Speedup (text) (Optional)" dataDxfId="57" totalsRowDxfId="56"/>
    <tableColumn id="5" xr3:uid="{97448F0A-7B0E-4464-9B4F-D0A049051BD6}" name="Terminal &quot;from&quot; Location" dataDxfId="55" totalsRowDxfId="54"/>
    <tableColumn id="6" xr3:uid="{D6DFF1F1-1BC1-4627-AC77-29D26A6A7F43}" name="Terminal &quot;to&quot; Location" dataDxfId="53" totalsRowDxfId="52"/>
    <tableColumn id="7" xr3:uid="{6CF99499-D801-4205-800E-416462A64B31}" name="Transmission Status &quot;under construction, planned or conceptual&quot;" dataDxfId="51" totalsRowDxfId="50"/>
    <tableColumn id="8" xr3:uid="{34574A22-D798-4D27-A190-2A47B8AE6404}" name="Associated Projects (project number) (Optional)" dataDxfId="49" totalsRowDxfId="48"/>
    <tableColumn id="9" xr3:uid="{0D873BC3-9E53-45BE-8056-0C4A0DE8FBCB}" name="Transmission Owner (text)" dataDxfId="47" totalsRowDxfId="46"/>
    <tableColumn id="10" xr3:uid="{716BB7B2-9A3B-4A61-A7CE-9720AB848541}" name="TSP/Company Contact" dataDxfId="45" totalsRowDxfId="44"/>
    <tableColumn id="11" xr3:uid="{6BB85A59-A34E-4D3B-88DE-A49ACEFCA36F}" name="Transmission Owner Project Number (Optional)" dataDxfId="43" totalsRowDxfId="42"/>
    <tableColumn id="12" xr3:uid="{AF287A63-DD92-4CCD-8004-67B868369BD0}" name="Projected In-Service Date (Month/Yr)" dataDxfId="41"/>
    <tableColumn id="13" xr3:uid="{BEB7C794-CCFD-4DEC-AE74-37FAAC75DC92}" name="Actual In-Service Date (Month/Yr)" dataDxfId="40"/>
    <tableColumn id="15" xr3:uid="{B5886978-BC52-426C-8FDC-A47814541DC5}" name="Service Level kV" dataDxfId="39" totalsRowDxfId="38"/>
    <tableColumn id="16" xr3:uid="{DDC5E48D-3BC9-462D-A022-620090D0731D}" name="Trans Circuit Miles New" dataDxfId="37" totalsRowDxfId="36"/>
    <tableColumn id="17" xr3:uid="{68DD5534-B54B-445E-ADD7-AFFC61631EE2}" name="Trans Circuit Miles Rebuilt, Reconductored or Upgraded" dataDxfId="35" totalsRowDxfId="34"/>
    <tableColumn id="18" xr3:uid="{5B52FB8E-98BC-4CA9-B3DD-6B2329B380C8}" name="Autotransformer Capacity (MVA)" dataDxfId="33" totalsRowDxfId="32"/>
    <tableColumn id="19" xr3:uid="{ED11738E-18B5-4F33-ABB5-76E1085D01F4}" name="Reactive Capability Added   (Mvar ) (-Reactor, +Capacitor )" dataDxfId="31" totalsRowDxfId="30"/>
    <tableColumn id="20" xr3:uid="{B4412FA5-3737-4316-8874-2F142592F811}" name="County Location for Substation or Starting Point for a Line" dataDxfId="29" totalsRowDxfId="28"/>
    <tableColumn id="21" xr3:uid="{826E233E-0911-4155-A081-009BA027B632}" name="County Location for Ending Point for a Line (Optional for Substation projects)" dataDxfId="27" totalsRowDxfId="26"/>
    <tableColumn id="22" xr3:uid="{AC5F7DCD-8F55-40E2-BDC0-CB92D6D39FD5}" name="Planning Charter Tier " dataDxfId="25" totalsRowDxfId="24"/>
    <tableColumn id="23" xr3:uid="{120D6CC8-5BE3-41CD-8A34-2EFFAACEF631}" name="RPG Number" dataDxfId="23" totalsRowDxfId="22"/>
    <tableColumn id="24" xr3:uid="{67A87EA7-C448-4746-8150-0332380EB92A}" name="Date Submitted TO ERCOT for RPG Review (Month/Yr)" dataDxfId="21" totalsRowDxfId="20"/>
    <tableColumn id="25" xr3:uid="{67EAC619-56D1-4547-857E-C5A259377935}" name="Date RPG Review Completed (Month/Yr)" dataDxfId="19" totalsRowDxfId="18"/>
    <tableColumn id="26" xr3:uid="{19012297-0B52-4399-9376-032B05B1C6E8}" name="Date ERCOT BOD Review Completed (Month/Yr)" dataDxfId="17" totalsRowDxfId="16"/>
    <tableColumn id="27" xr3:uid="{1741E348-2318-4652-9186-74B62898FC89}" name="SSWG Base Case Related Bus Numbers (If applicable)  (CSV)" dataDxfId="15" totalsRowDxfId="14"/>
    <tableColumn id="28" xr3:uid="{E1309F83-FB66-4812-AF07-09504BC50F02}" name="Is the project reflected in SSWG Base Cases? (Y/N)" dataDxfId="13" totalsRowDxfId="12"/>
    <tableColumn id="29" xr3:uid="{73E251A8-D8E2-45BF-B9A3-AC34372C5B4C}" name="Part of Interface (Y/N)" dataDxfId="11" totalsRowDxfId="10"/>
    <tableColumn id="30" xr3:uid="{BF624597-9C81-4B36-B47D-E0C025B0764F}" name="Requested Additional Information (Optional)" dataDxfId="9" totalsRowDxfId="8"/>
    <tableColumn id="31" xr3:uid="{60FC699C-DB60-468A-AA48-1FDF27A30518}" name="Other (Optional)" dataDxfId="7" totalsRowDxfId="6"/>
    <tableColumn id="32" xr3:uid="{DB84C7A7-1D0B-4152-B179-9E0E72F137B4}" name="Phase Number" dataDxfId="5" totalsRowDxfId="4"/>
    <tableColumn id="33" xr3:uid="{25C81690-567D-4A83-8C82-E2CD156CEB61}" name="MOD Project Number" dataDxfId="3" totalsRowDxfId="2"/>
    <tableColumn id="34" xr3:uid="{1F51DF8A-4989-494F-B3D6-C242191346E3}" name="RTP Project Number" totalsRowFunction="count" dataDxfId="1" totalsRowDxfId="0"/>
  </tableColumns>
  <tableStyleInfo name="TableStyleLight17"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783EB15-9AE8-4468-81CB-8DB8670C783C}" name="Table6" displayName="Table6" ref="A1:B32">
  <autoFilter ref="A1:B32" xr:uid="{B783EB15-9AE8-4468-81CB-8DB8670C783C}"/>
  <tableColumns count="2">
    <tableColumn id="1" xr3:uid="{B085AE3B-C96C-40AD-9CA9-02EDD4780ACD}" name="Field Name" totalsRowLabel="Total"/>
    <tableColumn id="2" xr3:uid="{C8464CFA-81E1-4337-BEB7-AB702F830342}" name="Required/ Optional" totalsRowFunction="count"/>
  </tableColumns>
  <tableStyleInfo name="TableStyleLight9" showFirstColumn="0" showLastColumn="0" showRowStripes="1" showColumnStripes="1"/>
</table>
</file>

<file path=xl/theme/theme1.xml><?xml version="1.0" encoding="utf-8"?>
<a:theme xmlns:a="http://schemas.openxmlformats.org/drawingml/2006/main" name="Office Theme">
  <a:themeElements>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mailto:wesley.woitt@centerpointenergy.com" TargetMode="External"/><Relationship Id="rId13" Type="http://schemas.openxmlformats.org/officeDocument/2006/relationships/hyperlink" Target="mailto:mcaskey@sharyland.com" TargetMode="External"/><Relationship Id="rId3" Type="http://schemas.openxmlformats.org/officeDocument/2006/relationships/hyperlink" Target="mailto:ckoenig@gsec.coop" TargetMode="External"/><Relationship Id="rId7" Type="http://schemas.openxmlformats.org/officeDocument/2006/relationships/hyperlink" Target="mailto:Dhuynh@gpltexas.org" TargetMode="External"/><Relationship Id="rId12" Type="http://schemas.openxmlformats.org/officeDocument/2006/relationships/hyperlink" Target="mailto:naved..khan@lcra.ord" TargetMode="External"/><Relationship Id="rId2" Type="http://schemas.openxmlformats.org/officeDocument/2006/relationships/hyperlink" Target="mailto:elopez@btutilities.com" TargetMode="External"/><Relationship Id="rId1" Type="http://schemas.openxmlformats.org/officeDocument/2006/relationships/hyperlink" Target="mailto:smcminn@gsec.coop;" TargetMode="External"/><Relationship Id="rId6" Type="http://schemas.openxmlformats.org/officeDocument/2006/relationships/hyperlink" Target="mailto:dalbers@brazoselectric.com" TargetMode="External"/><Relationship Id="rId11" Type="http://schemas.openxmlformats.org/officeDocument/2006/relationships/hyperlink" Target="mailto:ggavit@cstx.gov" TargetMode="External"/><Relationship Id="rId5" Type="http://schemas.openxmlformats.org/officeDocument/2006/relationships/hyperlink" Target="mailto:Reza.Ebrahimian@austinenergy.com;" TargetMode="External"/><Relationship Id="rId15" Type="http://schemas.openxmlformats.org/officeDocument/2006/relationships/printerSettings" Target="../printerSettings/printerSettings6.bin"/><Relationship Id="rId10" Type="http://schemas.openxmlformats.org/officeDocument/2006/relationships/hyperlink" Target="mailto:cramirez@wettllc.com" TargetMode="External"/><Relationship Id="rId4" Type="http://schemas.openxmlformats.org/officeDocument/2006/relationships/hyperlink" Target="mailto:dylan.preas@lcra.org" TargetMode="External"/><Relationship Id="rId9" Type="http://schemas.openxmlformats.org/officeDocument/2006/relationships/hyperlink" Target="mailto:chenyan.guo@fpl.com" TargetMode="External"/><Relationship Id="rId14" Type="http://schemas.openxmlformats.org/officeDocument/2006/relationships/hyperlink" Target="mailto:yzhang@wettllc.com" TargetMode="External"/></Relationships>
</file>

<file path=xl/worksheets/_rels/sheet7.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39429-EB1C-46B7-B740-5C4D9504816E}">
  <dimension ref="A1:V37"/>
  <sheetViews>
    <sheetView zoomScale="80" zoomScaleNormal="80" workbookViewId="0"/>
  </sheetViews>
  <sheetFormatPr defaultRowHeight="14.25" x14ac:dyDescent="0.2"/>
  <cols>
    <col min="1" max="1" width="10.5" style="1" bestFit="1" customWidth="1"/>
    <col min="2" max="3" width="15.25" style="1" bestFit="1" customWidth="1"/>
    <col min="4" max="4" width="13" style="1" bestFit="1" customWidth="1"/>
    <col min="5" max="5" width="15.25" style="1" bestFit="1" customWidth="1"/>
    <col min="6" max="6" width="16.375" style="1" bestFit="1" customWidth="1"/>
    <col min="7" max="7" width="9" style="1"/>
    <col min="8" max="8" width="10.5" style="1" bestFit="1" customWidth="1"/>
    <col min="9" max="9" width="6.75" style="1" bestFit="1" customWidth="1"/>
    <col min="10" max="10" width="8.625" style="1" bestFit="1" customWidth="1"/>
    <col min="11" max="11" width="3.875" style="1" bestFit="1" customWidth="1"/>
    <col min="12" max="13" width="8.625" style="1" bestFit="1" customWidth="1"/>
    <col min="14" max="14" width="9" style="1"/>
    <col min="15" max="15" width="10.5" style="1" customWidth="1"/>
    <col min="16" max="17" width="8.625" style="1" bestFit="1" customWidth="1"/>
    <col min="18" max="18" width="3.875" style="1" bestFit="1" customWidth="1"/>
    <col min="19" max="20" width="8.625" style="1" bestFit="1" customWidth="1"/>
    <col min="21" max="21" width="9" style="1"/>
    <col min="22" max="22" width="15.875" style="1" bestFit="1" customWidth="1"/>
    <col min="23" max="16384" width="9" style="1"/>
  </cols>
  <sheetData>
    <row r="1" spans="1:22" ht="15" x14ac:dyDescent="0.2">
      <c r="B1" s="43" t="s">
        <v>0</v>
      </c>
      <c r="C1" s="43"/>
      <c r="D1" s="43"/>
      <c r="E1" s="43"/>
      <c r="F1" s="43"/>
      <c r="I1" s="43" t="s">
        <v>1</v>
      </c>
      <c r="J1" s="43"/>
      <c r="K1" s="43"/>
      <c r="L1" s="43"/>
      <c r="M1" s="43"/>
    </row>
    <row r="2" spans="1:22" ht="15" x14ac:dyDescent="0.2">
      <c r="B2" s="2" t="s">
        <v>2</v>
      </c>
      <c r="C2" s="2" t="s">
        <v>3</v>
      </c>
      <c r="D2" s="2" t="s">
        <v>4</v>
      </c>
      <c r="E2" s="2" t="s">
        <v>5</v>
      </c>
      <c r="F2" s="2" t="s">
        <v>6</v>
      </c>
      <c r="I2" s="2" t="s">
        <v>2</v>
      </c>
      <c r="J2" s="2" t="s">
        <v>3</v>
      </c>
      <c r="K2" s="2" t="s">
        <v>4</v>
      </c>
      <c r="L2" s="2" t="s">
        <v>5</v>
      </c>
      <c r="M2" s="2" t="s">
        <v>6</v>
      </c>
    </row>
    <row r="3" spans="1:22" ht="15" x14ac:dyDescent="0.2">
      <c r="A3" s="9">
        <v>2023</v>
      </c>
      <c r="B3" s="3">
        <v>804773000</v>
      </c>
      <c r="C3" s="3">
        <v>1338626414</v>
      </c>
      <c r="D3" s="3">
        <v>0</v>
      </c>
      <c r="E3" s="3">
        <v>243978000</v>
      </c>
      <c r="F3" s="3">
        <v>2387377414</v>
      </c>
      <c r="H3" s="9">
        <v>2023</v>
      </c>
      <c r="I3" s="4">
        <v>4560</v>
      </c>
      <c r="J3" s="4">
        <v>330</v>
      </c>
      <c r="K3" s="4">
        <v>0</v>
      </c>
      <c r="L3" s="4">
        <v>0</v>
      </c>
      <c r="M3" s="4">
        <v>4890</v>
      </c>
      <c r="O3" s="8" t="s">
        <v>7</v>
      </c>
    </row>
    <row r="4" spans="1:22" x14ac:dyDescent="0.2">
      <c r="A4" s="9">
        <v>2024</v>
      </c>
      <c r="B4" s="3">
        <v>1122477000</v>
      </c>
      <c r="C4" s="3">
        <v>2293140052</v>
      </c>
      <c r="D4" s="3">
        <v>0</v>
      </c>
      <c r="E4" s="3">
        <v>613003577.09000003</v>
      </c>
      <c r="F4" s="3">
        <v>4028620629.0900002</v>
      </c>
      <c r="H4" s="9">
        <v>2024</v>
      </c>
      <c r="I4" s="4">
        <v>7550</v>
      </c>
      <c r="J4" s="4">
        <v>988.8</v>
      </c>
      <c r="K4" s="4">
        <v>0</v>
      </c>
      <c r="L4" s="4">
        <v>-300</v>
      </c>
      <c r="M4" s="4">
        <v>8238.7999999999993</v>
      </c>
      <c r="O4" s="1" t="s">
        <v>8</v>
      </c>
      <c r="V4" s="5">
        <f>SUM(F5:F11) + F14</f>
        <v>16504724742</v>
      </c>
    </row>
    <row r="5" spans="1:22" x14ac:dyDescent="0.2">
      <c r="A5" s="9">
        <v>2025</v>
      </c>
      <c r="B5" s="3">
        <v>1598407000</v>
      </c>
      <c r="C5" s="3">
        <v>1967372674</v>
      </c>
      <c r="D5" s="3">
        <v>0</v>
      </c>
      <c r="E5" s="3">
        <v>394956000</v>
      </c>
      <c r="F5" s="3">
        <v>3960735674</v>
      </c>
      <c r="H5" s="9">
        <v>2025</v>
      </c>
      <c r="I5" s="4">
        <v>7300</v>
      </c>
      <c r="J5" s="4">
        <v>170</v>
      </c>
      <c r="K5" s="4">
        <v>0</v>
      </c>
      <c r="L5" s="4">
        <v>320</v>
      </c>
      <c r="M5" s="4">
        <v>7790</v>
      </c>
      <c r="O5" s="1" t="s">
        <v>9</v>
      </c>
      <c r="V5" s="5">
        <f>F13</f>
        <v>2435179629.0900002</v>
      </c>
    </row>
    <row r="6" spans="1:22" x14ac:dyDescent="0.2">
      <c r="A6" s="9">
        <v>2026</v>
      </c>
      <c r="B6" s="3">
        <v>3410149068</v>
      </c>
      <c r="C6" s="3">
        <v>2218645000</v>
      </c>
      <c r="D6" s="3">
        <v>15000000</v>
      </c>
      <c r="E6" s="3">
        <v>749113000</v>
      </c>
      <c r="F6" s="3">
        <v>6392907068</v>
      </c>
      <c r="H6" s="9">
        <v>2026</v>
      </c>
      <c r="I6" s="4">
        <v>10500</v>
      </c>
      <c r="J6" s="4">
        <v>1140</v>
      </c>
      <c r="K6" s="4">
        <v>0</v>
      </c>
      <c r="L6" s="4">
        <v>0</v>
      </c>
      <c r="M6" s="4">
        <v>11640</v>
      </c>
    </row>
    <row r="7" spans="1:22" x14ac:dyDescent="0.2">
      <c r="A7" s="9">
        <v>2027</v>
      </c>
      <c r="B7" s="3">
        <v>1512214570</v>
      </c>
      <c r="C7" s="3">
        <v>746901000</v>
      </c>
      <c r="D7" s="3">
        <v>0</v>
      </c>
      <c r="E7" s="3">
        <v>376521000</v>
      </c>
      <c r="F7" s="3">
        <v>2635636570</v>
      </c>
      <c r="H7" s="9">
        <v>2027</v>
      </c>
      <c r="I7" s="4">
        <v>600</v>
      </c>
      <c r="J7" s="4">
        <v>135</v>
      </c>
      <c r="K7" s="4">
        <v>0</v>
      </c>
      <c r="L7" s="4">
        <v>0</v>
      </c>
      <c r="M7" s="4">
        <v>735</v>
      </c>
    </row>
    <row r="8" spans="1:22" x14ac:dyDescent="0.2">
      <c r="A8" s="9">
        <v>2028</v>
      </c>
      <c r="B8" s="3">
        <v>698120000</v>
      </c>
      <c r="C8" s="3">
        <v>366478430</v>
      </c>
      <c r="D8" s="3">
        <v>0</v>
      </c>
      <c r="E8" s="3">
        <v>261024999.99999997</v>
      </c>
      <c r="F8" s="3">
        <v>1325623430</v>
      </c>
      <c r="H8" s="9">
        <v>2028</v>
      </c>
      <c r="I8" s="4">
        <v>2112</v>
      </c>
      <c r="J8" s="4">
        <v>0</v>
      </c>
      <c r="K8" s="4">
        <v>0</v>
      </c>
      <c r="L8" s="4">
        <v>0</v>
      </c>
      <c r="M8" s="4">
        <v>2112</v>
      </c>
    </row>
    <row r="9" spans="1:22" x14ac:dyDescent="0.2">
      <c r="A9" s="9">
        <v>2029</v>
      </c>
      <c r="B9" s="3">
        <v>79200000</v>
      </c>
      <c r="C9" s="3">
        <v>291045000</v>
      </c>
      <c r="D9" s="3">
        <v>0</v>
      </c>
      <c r="E9" s="3">
        <v>55753000</v>
      </c>
      <c r="F9" s="3">
        <v>425998000</v>
      </c>
      <c r="H9" s="9">
        <v>2029</v>
      </c>
      <c r="I9" s="4">
        <v>672</v>
      </c>
      <c r="J9" s="4">
        <v>0</v>
      </c>
      <c r="K9" s="4">
        <v>0</v>
      </c>
      <c r="L9" s="4">
        <v>0</v>
      </c>
      <c r="M9" s="4">
        <v>672</v>
      </c>
    </row>
    <row r="10" spans="1:22" x14ac:dyDescent="0.2">
      <c r="A10" s="9">
        <v>2030</v>
      </c>
      <c r="B10" s="3">
        <v>29600000</v>
      </c>
      <c r="C10" s="3">
        <v>125200000</v>
      </c>
      <c r="D10" s="3">
        <v>0</v>
      </c>
      <c r="E10" s="3">
        <v>1950000</v>
      </c>
      <c r="F10" s="3">
        <v>156750000</v>
      </c>
      <c r="H10" s="9">
        <v>2030</v>
      </c>
      <c r="I10" s="4">
        <v>1200</v>
      </c>
      <c r="J10" s="4">
        <v>0</v>
      </c>
      <c r="K10" s="4">
        <v>0</v>
      </c>
      <c r="L10" s="4">
        <v>0</v>
      </c>
      <c r="M10" s="4">
        <v>1200</v>
      </c>
    </row>
    <row r="11" spans="1:22" x14ac:dyDescent="0.2">
      <c r="A11" s="9">
        <v>2031</v>
      </c>
      <c r="B11" s="3">
        <v>0</v>
      </c>
      <c r="C11" s="3">
        <v>0</v>
      </c>
      <c r="D11" s="3">
        <v>0</v>
      </c>
      <c r="E11" s="3">
        <v>13633000</v>
      </c>
      <c r="F11" s="3">
        <v>13633000</v>
      </c>
      <c r="H11" s="9">
        <v>2031</v>
      </c>
      <c r="I11" s="4">
        <v>0</v>
      </c>
      <c r="J11" s="4">
        <v>0</v>
      </c>
      <c r="K11" s="4">
        <v>0</v>
      </c>
      <c r="L11" s="4">
        <v>0</v>
      </c>
      <c r="M11" s="4">
        <v>0</v>
      </c>
    </row>
    <row r="13" spans="1:22" x14ac:dyDescent="0.2">
      <c r="A13" s="9" t="s">
        <v>6546</v>
      </c>
      <c r="B13" s="3">
        <v>525236999.99999994</v>
      </c>
      <c r="C13" s="3">
        <v>1483179052</v>
      </c>
      <c r="D13" s="3">
        <v>0</v>
      </c>
      <c r="E13" s="3">
        <v>426763577.09000003</v>
      </c>
      <c r="F13" s="3">
        <v>2435179629.0900002</v>
      </c>
      <c r="H13" s="9" t="s">
        <v>6546</v>
      </c>
      <c r="I13" s="4">
        <v>2300</v>
      </c>
      <c r="J13" s="4">
        <v>590.79999999999995</v>
      </c>
      <c r="K13" s="4">
        <v>0</v>
      </c>
      <c r="L13" s="4">
        <v>-400</v>
      </c>
      <c r="M13" s="4">
        <v>2490.8000000000002</v>
      </c>
    </row>
    <row r="14" spans="1:22" x14ac:dyDescent="0.2">
      <c r="A14" s="9" t="s">
        <v>6547</v>
      </c>
      <c r="B14" s="3">
        <v>597240000</v>
      </c>
      <c r="C14" s="3">
        <v>809961000</v>
      </c>
      <c r="D14" s="3">
        <v>0</v>
      </c>
      <c r="E14" s="3">
        <v>186240000</v>
      </c>
      <c r="F14" s="3">
        <v>1593441000</v>
      </c>
      <c r="H14" s="9" t="s">
        <v>6547</v>
      </c>
      <c r="I14" s="4">
        <v>5250</v>
      </c>
      <c r="J14" s="4">
        <v>398</v>
      </c>
      <c r="K14" s="4">
        <v>0</v>
      </c>
      <c r="L14" s="4">
        <v>100</v>
      </c>
      <c r="M14" s="4">
        <v>5748</v>
      </c>
    </row>
    <row r="15" spans="1:22" x14ac:dyDescent="0.2">
      <c r="A15" s="9" t="s">
        <v>6548</v>
      </c>
      <c r="B15" s="3">
        <f>SUM(B3:B11)</f>
        <v>9254940638</v>
      </c>
      <c r="C15" s="3">
        <f t="shared" ref="C15:F15" si="0">SUM(C3:C11)</f>
        <v>9347408570</v>
      </c>
      <c r="D15" s="3">
        <f t="shared" si="0"/>
        <v>15000000</v>
      </c>
      <c r="E15" s="3">
        <f t="shared" si="0"/>
        <v>2709932577.0900002</v>
      </c>
      <c r="F15" s="3">
        <f t="shared" si="0"/>
        <v>21327281785.09</v>
      </c>
      <c r="H15" s="9" t="s">
        <v>6548</v>
      </c>
      <c r="I15" s="4">
        <f>SUM(I3:I11)</f>
        <v>34494</v>
      </c>
      <c r="J15" s="4">
        <f t="shared" ref="J15:M15" si="1">SUM(J3:J11)</f>
        <v>2763.8</v>
      </c>
      <c r="K15" s="4">
        <f t="shared" si="1"/>
        <v>0</v>
      </c>
      <c r="L15" s="4">
        <f t="shared" si="1"/>
        <v>20</v>
      </c>
      <c r="M15" s="4">
        <f t="shared" si="1"/>
        <v>37277.800000000003</v>
      </c>
    </row>
    <row r="17" spans="1:20" x14ac:dyDescent="0.2">
      <c r="A17" s="9" t="s">
        <v>6549</v>
      </c>
      <c r="B17" s="3">
        <f>SUM(B3:B4)</f>
        <v>1927250000</v>
      </c>
      <c r="C17" s="3">
        <f t="shared" ref="C17:F17" si="2">SUM(C3:C4)</f>
        <v>3631766466</v>
      </c>
      <c r="D17" s="3">
        <f t="shared" si="2"/>
        <v>0</v>
      </c>
      <c r="E17" s="3">
        <f t="shared" si="2"/>
        <v>856981577.09000003</v>
      </c>
      <c r="F17" s="3">
        <f t="shared" si="2"/>
        <v>6415998043.0900002</v>
      </c>
      <c r="H17" s="9" t="s">
        <v>6549</v>
      </c>
      <c r="I17" s="4">
        <f>SUM(I3:I4)</f>
        <v>12110</v>
      </c>
      <c r="J17" s="4">
        <f t="shared" ref="J17:M17" si="3">SUM(J3:J4)</f>
        <v>1318.8</v>
      </c>
      <c r="K17" s="4">
        <f t="shared" si="3"/>
        <v>0</v>
      </c>
      <c r="L17" s="4">
        <f t="shared" si="3"/>
        <v>-300</v>
      </c>
      <c r="M17" s="4">
        <f t="shared" si="3"/>
        <v>13128.8</v>
      </c>
    </row>
    <row r="18" spans="1:20" x14ac:dyDescent="0.2">
      <c r="A18" s="9" t="s">
        <v>6550</v>
      </c>
      <c r="B18" s="3">
        <f>SUM(B5:B11)</f>
        <v>7327690638</v>
      </c>
      <c r="C18" s="3">
        <f t="shared" ref="C18:F18" si="4">SUM(C5:C11)</f>
        <v>5715642104</v>
      </c>
      <c r="D18" s="3">
        <f t="shared" si="4"/>
        <v>15000000</v>
      </c>
      <c r="E18" s="3">
        <f t="shared" si="4"/>
        <v>1852951000</v>
      </c>
      <c r="F18" s="3">
        <f t="shared" si="4"/>
        <v>14911283742</v>
      </c>
      <c r="H18" s="9" t="s">
        <v>6550</v>
      </c>
      <c r="I18" s="4">
        <f>SUM(I5:I11)</f>
        <v>22384</v>
      </c>
      <c r="J18" s="4">
        <f t="shared" ref="J18:M18" si="5">SUM(J5:J11)</f>
        <v>1445</v>
      </c>
      <c r="K18" s="4">
        <f t="shared" si="5"/>
        <v>0</v>
      </c>
      <c r="L18" s="4">
        <f t="shared" si="5"/>
        <v>320</v>
      </c>
      <c r="M18" s="4">
        <f t="shared" si="5"/>
        <v>24149</v>
      </c>
    </row>
    <row r="20" spans="1:20" ht="15" x14ac:dyDescent="0.2">
      <c r="B20" s="43" t="s">
        <v>10</v>
      </c>
      <c r="C20" s="43"/>
      <c r="D20" s="43"/>
      <c r="E20" s="43"/>
      <c r="F20" s="43"/>
      <c r="H20" s="43" t="s">
        <v>11</v>
      </c>
      <c r="I20" s="43"/>
      <c r="J20" s="43"/>
      <c r="K20" s="43"/>
      <c r="L20" s="43"/>
      <c r="M20" s="43"/>
      <c r="O20" s="8" t="s">
        <v>12</v>
      </c>
      <c r="P20" s="8"/>
      <c r="Q20" s="8"/>
      <c r="R20" s="8"/>
      <c r="S20" s="8"/>
      <c r="T20" s="8"/>
    </row>
    <row r="21" spans="1:20" ht="15" x14ac:dyDescent="0.2">
      <c r="B21" s="2" t="s">
        <v>2</v>
      </c>
      <c r="C21" s="2" t="s">
        <v>3</v>
      </c>
      <c r="D21" s="2" t="s">
        <v>4</v>
      </c>
      <c r="E21" s="2" t="s">
        <v>5</v>
      </c>
      <c r="F21" s="2" t="s">
        <v>6</v>
      </c>
      <c r="I21" s="2" t="s">
        <v>2</v>
      </c>
      <c r="J21" s="2" t="s">
        <v>3</v>
      </c>
      <c r="K21" s="2" t="s">
        <v>4</v>
      </c>
      <c r="L21" s="2" t="s">
        <v>5</v>
      </c>
      <c r="M21" s="2" t="s">
        <v>6</v>
      </c>
      <c r="P21" s="2" t="s">
        <v>2</v>
      </c>
      <c r="Q21" s="2" t="s">
        <v>3</v>
      </c>
      <c r="R21" s="2" t="s">
        <v>4</v>
      </c>
      <c r="S21" s="2" t="s">
        <v>5</v>
      </c>
      <c r="T21" s="2" t="s">
        <v>6</v>
      </c>
    </row>
    <row r="22" spans="1:20" x14ac:dyDescent="0.2">
      <c r="A22" s="9">
        <v>2023</v>
      </c>
      <c r="B22" s="6">
        <v>228.64099999999999</v>
      </c>
      <c r="C22" s="6">
        <v>60.22</v>
      </c>
      <c r="D22" s="6">
        <v>0</v>
      </c>
      <c r="E22" s="6">
        <v>19.5</v>
      </c>
      <c r="F22" s="6">
        <v>308.36099999999999</v>
      </c>
      <c r="H22" s="9">
        <v>2023</v>
      </c>
      <c r="I22" s="6">
        <v>32.92</v>
      </c>
      <c r="J22" s="6">
        <v>311.03100000000001</v>
      </c>
      <c r="K22" s="6">
        <v>0</v>
      </c>
      <c r="L22" s="6">
        <v>74.36</v>
      </c>
      <c r="M22" s="6">
        <v>418.31099999999998</v>
      </c>
      <c r="O22" s="9">
        <v>2023</v>
      </c>
      <c r="P22" s="6">
        <v>261.56099999999998</v>
      </c>
      <c r="Q22" s="6">
        <v>362.791</v>
      </c>
      <c r="R22" s="6">
        <v>0</v>
      </c>
      <c r="S22" s="6">
        <v>88.16</v>
      </c>
      <c r="T22" s="6">
        <v>712.51199999999994</v>
      </c>
    </row>
    <row r="23" spans="1:20" x14ac:dyDescent="0.2">
      <c r="A23" s="9">
        <v>2024</v>
      </c>
      <c r="B23" s="6">
        <v>187.44</v>
      </c>
      <c r="C23" s="6">
        <v>136.584</v>
      </c>
      <c r="D23" s="6">
        <v>0</v>
      </c>
      <c r="E23" s="6">
        <v>9.8000000000000007</v>
      </c>
      <c r="F23" s="6">
        <v>333.82400000000001</v>
      </c>
      <c r="H23" s="9">
        <v>2024</v>
      </c>
      <c r="I23" s="6">
        <v>22.9</v>
      </c>
      <c r="J23" s="6">
        <v>805.15</v>
      </c>
      <c r="K23" s="6">
        <v>0</v>
      </c>
      <c r="L23" s="6">
        <v>268.69</v>
      </c>
      <c r="M23" s="6">
        <v>1096.74</v>
      </c>
      <c r="O23" s="9">
        <v>2024</v>
      </c>
      <c r="P23" s="6">
        <v>210.34</v>
      </c>
      <c r="Q23" s="6">
        <v>941.73400000000004</v>
      </c>
      <c r="R23" s="6">
        <v>0</v>
      </c>
      <c r="S23" s="6">
        <v>278.49</v>
      </c>
      <c r="T23" s="6">
        <v>1430.5640000000001</v>
      </c>
    </row>
    <row r="24" spans="1:20" x14ac:dyDescent="0.2">
      <c r="A24" s="9">
        <v>2025</v>
      </c>
      <c r="B24" s="6">
        <v>53.7</v>
      </c>
      <c r="C24" s="6">
        <v>123.25</v>
      </c>
      <c r="D24" s="6">
        <v>0</v>
      </c>
      <c r="E24" s="6">
        <v>1.33</v>
      </c>
      <c r="F24" s="6">
        <v>178.28</v>
      </c>
      <c r="H24" s="9">
        <v>2025</v>
      </c>
      <c r="I24" s="6">
        <v>27.17</v>
      </c>
      <c r="J24" s="6">
        <v>366.8</v>
      </c>
      <c r="K24" s="6">
        <v>0</v>
      </c>
      <c r="L24" s="6">
        <v>224.93</v>
      </c>
      <c r="M24" s="6">
        <v>618.9</v>
      </c>
      <c r="O24" s="9">
        <v>2025</v>
      </c>
      <c r="P24" s="6">
        <v>76.37</v>
      </c>
      <c r="Q24" s="6">
        <v>489.22</v>
      </c>
      <c r="R24" s="6">
        <v>0</v>
      </c>
      <c r="S24" s="6">
        <v>226.26</v>
      </c>
      <c r="T24" s="6">
        <v>791.85</v>
      </c>
    </row>
    <row r="25" spans="1:20" x14ac:dyDescent="0.2">
      <c r="A25" s="9">
        <v>2026</v>
      </c>
      <c r="B25" s="6">
        <v>680.68</v>
      </c>
      <c r="C25" s="6">
        <v>107.62</v>
      </c>
      <c r="D25" s="6">
        <v>3</v>
      </c>
      <c r="E25" s="6">
        <v>21.6</v>
      </c>
      <c r="F25" s="6">
        <v>812.9</v>
      </c>
      <c r="H25" s="9">
        <v>2026</v>
      </c>
      <c r="I25" s="6">
        <v>275.27</v>
      </c>
      <c r="J25" s="6">
        <v>668.83</v>
      </c>
      <c r="K25" s="6">
        <v>0</v>
      </c>
      <c r="L25" s="6">
        <v>364.57</v>
      </c>
      <c r="M25" s="6">
        <v>1308.67</v>
      </c>
      <c r="O25" s="9">
        <v>2026</v>
      </c>
      <c r="P25" s="6">
        <v>955.95</v>
      </c>
      <c r="Q25" s="6">
        <v>776.45</v>
      </c>
      <c r="R25" s="6">
        <v>3</v>
      </c>
      <c r="S25" s="6">
        <v>386.17</v>
      </c>
      <c r="T25" s="6">
        <v>2121.5700000000002</v>
      </c>
    </row>
    <row r="26" spans="1:20" x14ac:dyDescent="0.2">
      <c r="A26" s="9">
        <v>2027</v>
      </c>
      <c r="B26" s="6">
        <v>64.77</v>
      </c>
      <c r="C26" s="6">
        <v>31.67</v>
      </c>
      <c r="D26" s="6">
        <v>0</v>
      </c>
      <c r="E26" s="6">
        <v>13.1</v>
      </c>
      <c r="F26" s="6">
        <v>109.54</v>
      </c>
      <c r="H26" s="9">
        <v>2027</v>
      </c>
      <c r="I26" s="6">
        <v>86.5</v>
      </c>
      <c r="J26" s="6">
        <v>208.27</v>
      </c>
      <c r="K26" s="6">
        <v>0</v>
      </c>
      <c r="L26" s="6">
        <v>245.8</v>
      </c>
      <c r="M26" s="6">
        <v>540.57000000000005</v>
      </c>
      <c r="O26" s="9">
        <v>2027</v>
      </c>
      <c r="P26" s="6">
        <v>151.27000000000001</v>
      </c>
      <c r="Q26" s="6">
        <v>239.94</v>
      </c>
      <c r="R26" s="6">
        <v>0</v>
      </c>
      <c r="S26" s="6">
        <v>258.89999999999998</v>
      </c>
      <c r="T26" s="6">
        <v>650.11</v>
      </c>
    </row>
    <row r="27" spans="1:20" x14ac:dyDescent="0.2">
      <c r="A27" s="9">
        <v>2028</v>
      </c>
      <c r="B27" s="6">
        <v>46</v>
      </c>
      <c r="C27" s="6">
        <v>9</v>
      </c>
      <c r="D27" s="6">
        <v>0</v>
      </c>
      <c r="E27" s="6">
        <v>0</v>
      </c>
      <c r="F27" s="6">
        <v>55</v>
      </c>
      <c r="H27" s="9">
        <v>2028</v>
      </c>
      <c r="I27" s="6">
        <v>247</v>
      </c>
      <c r="J27" s="6">
        <v>311.66800000000001</v>
      </c>
      <c r="K27" s="6">
        <v>0</v>
      </c>
      <c r="L27" s="6">
        <v>195.071</v>
      </c>
      <c r="M27" s="6">
        <v>753.73900000000003</v>
      </c>
      <c r="O27" s="9">
        <v>2028</v>
      </c>
      <c r="P27" s="6">
        <v>293</v>
      </c>
      <c r="Q27" s="6">
        <v>320.66800000000001</v>
      </c>
      <c r="R27" s="6">
        <v>0</v>
      </c>
      <c r="S27" s="6">
        <v>195.071</v>
      </c>
      <c r="T27" s="6">
        <v>808.73900000000003</v>
      </c>
    </row>
    <row r="28" spans="1:20" x14ac:dyDescent="0.2">
      <c r="A28" s="9">
        <v>2029</v>
      </c>
      <c r="B28" s="6">
        <v>0</v>
      </c>
      <c r="C28" s="6">
        <v>13.54</v>
      </c>
      <c r="D28" s="6">
        <v>0</v>
      </c>
      <c r="E28" s="6">
        <v>2</v>
      </c>
      <c r="F28" s="6">
        <v>15.54</v>
      </c>
      <c r="H28" s="9">
        <v>2029</v>
      </c>
      <c r="I28" s="6">
        <v>0</v>
      </c>
      <c r="J28" s="6">
        <v>100.99</v>
      </c>
      <c r="K28" s="6">
        <v>0</v>
      </c>
      <c r="L28" s="6">
        <v>37.96</v>
      </c>
      <c r="M28" s="6">
        <v>138.94999999999999</v>
      </c>
      <c r="O28" s="9">
        <v>2029</v>
      </c>
      <c r="P28" s="6">
        <v>0</v>
      </c>
      <c r="Q28" s="6">
        <v>114.53</v>
      </c>
      <c r="R28" s="6">
        <v>0</v>
      </c>
      <c r="S28" s="6">
        <v>39.96</v>
      </c>
      <c r="T28" s="6">
        <v>154.49</v>
      </c>
    </row>
    <row r="29" spans="1:20" x14ac:dyDescent="0.2">
      <c r="A29" s="9">
        <v>2030</v>
      </c>
      <c r="B29" s="6">
        <v>10</v>
      </c>
      <c r="C29" s="6">
        <v>10</v>
      </c>
      <c r="D29" s="6">
        <v>0</v>
      </c>
      <c r="E29" s="6">
        <v>0</v>
      </c>
      <c r="F29" s="6">
        <v>20</v>
      </c>
      <c r="H29" s="9">
        <v>2030</v>
      </c>
      <c r="I29" s="6">
        <v>21.2</v>
      </c>
      <c r="J29" s="6">
        <v>120.21</v>
      </c>
      <c r="K29" s="6">
        <v>0</v>
      </c>
      <c r="L29" s="6">
        <v>0</v>
      </c>
      <c r="M29" s="6">
        <v>141.41</v>
      </c>
      <c r="O29" s="9">
        <v>2030</v>
      </c>
      <c r="P29" s="6">
        <v>31.2</v>
      </c>
      <c r="Q29" s="6">
        <v>130.21</v>
      </c>
      <c r="R29" s="6">
        <v>0</v>
      </c>
      <c r="S29" s="6">
        <v>0</v>
      </c>
      <c r="T29" s="6">
        <v>161.41</v>
      </c>
    </row>
    <row r="30" spans="1:20" x14ac:dyDescent="0.2">
      <c r="A30" s="9">
        <v>2031</v>
      </c>
      <c r="B30" s="6">
        <v>0</v>
      </c>
      <c r="C30" s="6">
        <v>0</v>
      </c>
      <c r="D30" s="6">
        <v>0</v>
      </c>
      <c r="E30" s="6">
        <v>0</v>
      </c>
      <c r="F30" s="6">
        <v>0</v>
      </c>
      <c r="H30" s="9">
        <v>2031</v>
      </c>
      <c r="I30" s="6">
        <v>0</v>
      </c>
      <c r="J30" s="6">
        <v>0</v>
      </c>
      <c r="K30" s="6">
        <v>0</v>
      </c>
      <c r="L30" s="6">
        <v>2</v>
      </c>
      <c r="M30" s="6">
        <v>2</v>
      </c>
      <c r="O30" s="9">
        <v>2031</v>
      </c>
      <c r="P30" s="6">
        <v>0</v>
      </c>
      <c r="Q30" s="6">
        <v>0</v>
      </c>
      <c r="R30" s="6">
        <v>0</v>
      </c>
      <c r="S30" s="6">
        <v>2</v>
      </c>
      <c r="T30" s="6">
        <v>2</v>
      </c>
    </row>
    <row r="31" spans="1:20" x14ac:dyDescent="0.2">
      <c r="O31"/>
      <c r="P31"/>
      <c r="Q31"/>
      <c r="R31"/>
      <c r="S31"/>
      <c r="T31"/>
    </row>
    <row r="32" spans="1:20" x14ac:dyDescent="0.2">
      <c r="A32" s="9" t="s">
        <v>6546</v>
      </c>
      <c r="B32" s="6">
        <v>137.44</v>
      </c>
      <c r="C32" s="6">
        <v>85.61</v>
      </c>
      <c r="D32" s="6">
        <v>0</v>
      </c>
      <c r="E32" s="6">
        <v>9.8000000000000007</v>
      </c>
      <c r="F32" s="6">
        <v>232.85</v>
      </c>
      <c r="H32" s="9" t="s">
        <v>6546</v>
      </c>
      <c r="I32" s="6">
        <v>14.3</v>
      </c>
      <c r="J32" s="6">
        <v>494.63</v>
      </c>
      <c r="K32" s="6">
        <v>0</v>
      </c>
      <c r="L32" s="6">
        <v>149.21</v>
      </c>
      <c r="M32" s="6">
        <v>658.14</v>
      </c>
      <c r="O32" s="9" t="s">
        <v>6546</v>
      </c>
      <c r="P32" s="6">
        <v>151.74</v>
      </c>
      <c r="Q32" s="6">
        <v>580.24</v>
      </c>
      <c r="R32" s="6">
        <v>0</v>
      </c>
      <c r="S32" s="6">
        <v>159.01</v>
      </c>
      <c r="T32" s="6">
        <v>890.99</v>
      </c>
    </row>
    <row r="33" spans="1:21" x14ac:dyDescent="0.2">
      <c r="A33" s="9" t="s">
        <v>6547</v>
      </c>
      <c r="B33" s="6">
        <v>50</v>
      </c>
      <c r="C33" s="6">
        <v>50.973999999999997</v>
      </c>
      <c r="D33" s="6">
        <v>0</v>
      </c>
      <c r="E33" s="6">
        <v>0</v>
      </c>
      <c r="F33" s="6">
        <v>100.974</v>
      </c>
      <c r="H33" s="9" t="s">
        <v>6547</v>
      </c>
      <c r="I33" s="6">
        <v>8.6</v>
      </c>
      <c r="J33" s="6">
        <v>310.52</v>
      </c>
      <c r="K33" s="6">
        <v>0</v>
      </c>
      <c r="L33" s="6">
        <v>119.48</v>
      </c>
      <c r="M33" s="6">
        <v>438.6</v>
      </c>
      <c r="O33" s="9" t="s">
        <v>6547</v>
      </c>
      <c r="P33" s="6">
        <v>58.6</v>
      </c>
      <c r="Q33" s="6">
        <v>361.49400000000003</v>
      </c>
      <c r="R33" s="6">
        <v>0</v>
      </c>
      <c r="S33" s="6">
        <v>119.48</v>
      </c>
      <c r="T33" s="6">
        <v>539.57399999999996</v>
      </c>
    </row>
    <row r="34" spans="1:21" x14ac:dyDescent="0.2">
      <c r="A34" s="9" t="s">
        <v>6548</v>
      </c>
      <c r="B34" s="6">
        <f>SUM(B22:B30)</f>
        <v>1271.231</v>
      </c>
      <c r="C34" s="6">
        <f t="shared" ref="C34:F34" si="6">SUM(C22:C30)</f>
        <v>491.88400000000001</v>
      </c>
      <c r="D34" s="6">
        <f t="shared" si="6"/>
        <v>3</v>
      </c>
      <c r="E34" s="6">
        <f t="shared" si="6"/>
        <v>67.33</v>
      </c>
      <c r="F34" s="6">
        <f t="shared" si="6"/>
        <v>1833.4449999999997</v>
      </c>
      <c r="H34" s="9" t="s">
        <v>6548</v>
      </c>
      <c r="I34" s="6">
        <f>SUM(I22:I30)</f>
        <v>712.96</v>
      </c>
      <c r="J34" s="6">
        <f t="shared" ref="J34:M34" si="7">SUM(J22:J30)</f>
        <v>2892.9490000000001</v>
      </c>
      <c r="K34" s="6">
        <f t="shared" si="7"/>
        <v>0</v>
      </c>
      <c r="L34" s="6">
        <f t="shared" si="7"/>
        <v>1413.3809999999999</v>
      </c>
      <c r="M34" s="6">
        <f t="shared" si="7"/>
        <v>5019.29</v>
      </c>
      <c r="O34" s="9" t="s">
        <v>6548</v>
      </c>
      <c r="P34" s="6">
        <f t="shared" ref="P34:P37" si="8">SUM(B34,I34)</f>
        <v>1984.191</v>
      </c>
      <c r="Q34" s="6">
        <f t="shared" ref="Q34:Q37" si="9">SUM(C34,J34)</f>
        <v>3384.8330000000001</v>
      </c>
      <c r="R34" s="6">
        <f t="shared" ref="R34:R37" si="10">SUM(D34,K34)</f>
        <v>3</v>
      </c>
      <c r="S34" s="6">
        <f t="shared" ref="S34:S37" si="11">SUM(E34,L34)</f>
        <v>1480.7109999999998</v>
      </c>
      <c r="T34" s="6">
        <f t="shared" ref="T34:T37" si="12">SUM(F34,M34)</f>
        <v>6852.7349999999997</v>
      </c>
    </row>
    <row r="35" spans="1:21" x14ac:dyDescent="0.2">
      <c r="O35"/>
      <c r="P35"/>
      <c r="Q35"/>
      <c r="R35"/>
      <c r="S35"/>
      <c r="T35"/>
      <c r="U35"/>
    </row>
    <row r="36" spans="1:21" x14ac:dyDescent="0.2">
      <c r="A36" s="9" t="s">
        <v>6549</v>
      </c>
      <c r="B36" s="7">
        <f>SUM(B22:B23)</f>
        <v>416.08100000000002</v>
      </c>
      <c r="C36" s="7">
        <f t="shared" ref="C36:F36" si="13">SUM(C22:C23)</f>
        <v>196.804</v>
      </c>
      <c r="D36" s="7">
        <f t="shared" si="13"/>
        <v>0</v>
      </c>
      <c r="E36" s="7">
        <f t="shared" si="13"/>
        <v>29.3</v>
      </c>
      <c r="F36" s="7">
        <f t="shared" si="13"/>
        <v>642.18499999999995</v>
      </c>
      <c r="H36" s="9" t="s">
        <v>6549</v>
      </c>
      <c r="I36" s="6">
        <f>SUM(I22:I23)</f>
        <v>55.82</v>
      </c>
      <c r="J36" s="6">
        <f t="shared" ref="J36:M36" si="14">SUM(J22:J23)</f>
        <v>1116.181</v>
      </c>
      <c r="K36" s="6">
        <f t="shared" si="14"/>
        <v>0</v>
      </c>
      <c r="L36" s="6">
        <f t="shared" si="14"/>
        <v>343.05</v>
      </c>
      <c r="M36" s="6">
        <f t="shared" si="14"/>
        <v>1515.0509999999999</v>
      </c>
      <c r="O36" s="9" t="s">
        <v>6549</v>
      </c>
      <c r="P36" s="6">
        <f t="shared" si="8"/>
        <v>471.90100000000001</v>
      </c>
      <c r="Q36" s="6">
        <f t="shared" si="9"/>
        <v>1312.9850000000001</v>
      </c>
      <c r="R36" s="6">
        <f t="shared" si="10"/>
        <v>0</v>
      </c>
      <c r="S36" s="6">
        <f t="shared" si="11"/>
        <v>372.35</v>
      </c>
      <c r="T36" s="6">
        <f t="shared" si="12"/>
        <v>2157.2359999999999</v>
      </c>
    </row>
    <row r="37" spans="1:21" x14ac:dyDescent="0.2">
      <c r="A37" s="9" t="s">
        <v>6550</v>
      </c>
      <c r="B37" s="7">
        <f>SUM(B24:B30)</f>
        <v>855.15</v>
      </c>
      <c r="C37" s="7">
        <f t="shared" ref="C37:F37" si="15">SUM(C24:C30)</f>
        <v>295.08000000000004</v>
      </c>
      <c r="D37" s="7">
        <f t="shared" si="15"/>
        <v>3</v>
      </c>
      <c r="E37" s="7">
        <f t="shared" si="15"/>
        <v>38.03</v>
      </c>
      <c r="F37" s="7">
        <f t="shared" si="15"/>
        <v>1191.26</v>
      </c>
      <c r="H37" s="9" t="s">
        <v>6550</v>
      </c>
      <c r="I37" s="6">
        <f>SUM(I24:I30)</f>
        <v>657.1400000000001</v>
      </c>
      <c r="J37" s="6">
        <f t="shared" ref="J37:M37" si="16">SUM(J24:J30)</f>
        <v>1776.7680000000003</v>
      </c>
      <c r="K37" s="6">
        <f t="shared" si="16"/>
        <v>0</v>
      </c>
      <c r="L37" s="6">
        <f t="shared" si="16"/>
        <v>1070.3309999999999</v>
      </c>
      <c r="M37" s="6">
        <f t="shared" si="16"/>
        <v>3504.239</v>
      </c>
      <c r="O37" s="9" t="s">
        <v>6550</v>
      </c>
      <c r="P37" s="6">
        <f t="shared" si="8"/>
        <v>1512.29</v>
      </c>
      <c r="Q37" s="6">
        <f t="shared" si="9"/>
        <v>2071.8480000000004</v>
      </c>
      <c r="R37" s="6">
        <f t="shared" si="10"/>
        <v>3</v>
      </c>
      <c r="S37" s="6">
        <f t="shared" si="11"/>
        <v>1108.3609999999999</v>
      </c>
      <c r="T37" s="6">
        <f t="shared" si="12"/>
        <v>4695.4989999999998</v>
      </c>
    </row>
  </sheetData>
  <mergeCells count="4">
    <mergeCell ref="B1:F1"/>
    <mergeCell ref="I1:M1"/>
    <mergeCell ref="B20:F20"/>
    <mergeCell ref="H20:M20"/>
  </mergeCells>
  <pageMargins left="0.7" right="0.7" top="0.75" bottom="0.75" header="0.3" footer="0.3"/>
  <pageSetup orientation="portrait" r:id="rId1"/>
  <ignoredErrors>
    <ignoredError sqref="B21:E21 I21:M21 P21:S21 B2:E2 I2:L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74D8D-3F7D-4EB8-B3A3-E37A7DB3131F}">
  <dimension ref="A1:AG893"/>
  <sheetViews>
    <sheetView topLeftCell="H1" zoomScale="70" zoomScaleNormal="70" workbookViewId="0">
      <selection activeCell="AF215" sqref="AF215"/>
    </sheetView>
  </sheetViews>
  <sheetFormatPr defaultRowHeight="52.5" customHeight="1" x14ac:dyDescent="0.2"/>
  <cols>
    <col min="1" max="1" width="24.625" customWidth="1"/>
    <col min="2" max="2" width="53.375" customWidth="1"/>
    <col min="3" max="3" width="63.125" bestFit="1" customWidth="1"/>
    <col min="4" max="4" width="63.625" customWidth="1"/>
    <col min="5" max="5" width="31" bestFit="1" customWidth="1"/>
    <col min="6" max="6" width="28.75" bestFit="1" customWidth="1"/>
    <col min="7" max="7" width="62.375" customWidth="1"/>
    <col min="8" max="8" width="47.125" customWidth="1"/>
    <col min="9" max="9" width="26.75" customWidth="1"/>
    <col min="10" max="10" width="32.5" bestFit="1" customWidth="1"/>
    <col min="11" max="11" width="46.125" customWidth="1"/>
    <col min="12" max="12" width="37" style="37" customWidth="1"/>
    <col min="13" max="13" width="33.875" style="37" customWidth="1"/>
    <col min="14" max="14" width="19.625" bestFit="1" customWidth="1"/>
    <col min="15" max="15" width="24.625" customWidth="1"/>
    <col min="16" max="16" width="53.75" customWidth="1"/>
    <col min="17" max="17" width="33" customWidth="1"/>
    <col min="18" max="19" width="56.375" customWidth="1"/>
    <col min="20" max="20" width="73.875" customWidth="1"/>
    <col min="21" max="21" width="22.875" customWidth="1"/>
    <col min="22" max="22" width="22.75" style="37" customWidth="1"/>
    <col min="23" max="23" width="53.375" style="37" customWidth="1"/>
    <col min="24" max="24" width="40" style="37" customWidth="1"/>
    <col min="25" max="25" width="47.375" style="37" customWidth="1"/>
    <col min="26" max="26" width="58.625" customWidth="1"/>
    <col min="27" max="27" width="49.625" customWidth="1"/>
    <col min="28" max="28" width="23.375" customWidth="1"/>
    <col min="29" max="29" width="43.375" customWidth="1"/>
    <col min="30" max="30" width="50.625" bestFit="1" customWidth="1"/>
    <col min="31" max="31" width="20.625" bestFit="1" customWidth="1"/>
    <col min="32" max="32" width="27.25" bestFit="1" customWidth="1"/>
    <col min="33" max="33" width="22.875" customWidth="1"/>
  </cols>
  <sheetData>
    <row r="1" spans="1:33" ht="30" customHeight="1" thickBot="1" x14ac:dyDescent="0.35">
      <c r="A1" s="44" t="s">
        <v>230</v>
      </c>
      <c r="B1" s="44"/>
      <c r="C1" s="44"/>
      <c r="D1" s="44"/>
    </row>
    <row r="2" spans="1:33" s="36" customFormat="1" ht="52.5" customHeight="1" thickTop="1" x14ac:dyDescent="0.2">
      <c r="A2" s="38" t="s">
        <v>231</v>
      </c>
      <c r="B2" s="38" t="s">
        <v>232</v>
      </c>
      <c r="C2" s="38" t="s">
        <v>233</v>
      </c>
      <c r="D2" s="38" t="s">
        <v>254</v>
      </c>
      <c r="E2" s="39" t="s">
        <v>234</v>
      </c>
      <c r="F2" s="39" t="s">
        <v>235</v>
      </c>
      <c r="G2" s="39" t="s">
        <v>236</v>
      </c>
      <c r="H2" s="38" t="s">
        <v>255</v>
      </c>
      <c r="I2" s="38" t="s">
        <v>237</v>
      </c>
      <c r="J2" s="38" t="s">
        <v>238</v>
      </c>
      <c r="K2" s="38" t="s">
        <v>256</v>
      </c>
      <c r="L2" s="40" t="s">
        <v>239</v>
      </c>
      <c r="M2" s="40" t="s">
        <v>240</v>
      </c>
      <c r="N2" s="38" t="s">
        <v>241</v>
      </c>
      <c r="O2" s="38" t="s">
        <v>242</v>
      </c>
      <c r="P2" s="38" t="s">
        <v>243</v>
      </c>
      <c r="Q2" s="38" t="s">
        <v>244</v>
      </c>
      <c r="R2" s="38" t="s">
        <v>245</v>
      </c>
      <c r="S2" s="38" t="s">
        <v>246</v>
      </c>
      <c r="T2" s="38" t="s">
        <v>257</v>
      </c>
      <c r="U2" s="38" t="s">
        <v>258</v>
      </c>
      <c r="V2" s="38" t="s">
        <v>247</v>
      </c>
      <c r="W2" s="41" t="s">
        <v>259</v>
      </c>
      <c r="X2" s="41" t="s">
        <v>248</v>
      </c>
      <c r="Y2" s="41" t="s">
        <v>249</v>
      </c>
      <c r="Z2" s="38" t="s">
        <v>260</v>
      </c>
      <c r="AA2" s="38" t="s">
        <v>250</v>
      </c>
      <c r="AB2" s="39" t="s">
        <v>251</v>
      </c>
      <c r="AC2" s="38" t="s">
        <v>261</v>
      </c>
      <c r="AD2" s="38" t="s">
        <v>262</v>
      </c>
      <c r="AE2" s="38" t="s">
        <v>252</v>
      </c>
      <c r="AF2" s="38" t="s">
        <v>253</v>
      </c>
      <c r="AG2" s="38" t="s">
        <v>263</v>
      </c>
    </row>
    <row r="3" spans="1:33" ht="52.5" customHeight="1" x14ac:dyDescent="0.2">
      <c r="A3" s="38">
        <v>82304</v>
      </c>
      <c r="B3" s="38" t="s">
        <v>296</v>
      </c>
      <c r="C3" s="38"/>
      <c r="D3" s="38"/>
      <c r="E3" s="38"/>
      <c r="F3" s="38"/>
      <c r="G3" s="38" t="s">
        <v>297</v>
      </c>
      <c r="H3" s="38"/>
      <c r="I3" s="38" t="s">
        <v>155</v>
      </c>
      <c r="J3" s="38" t="s">
        <v>298</v>
      </c>
      <c r="K3" s="38"/>
      <c r="L3" s="40">
        <v>45567</v>
      </c>
      <c r="M3" s="40"/>
      <c r="N3" s="38">
        <v>138</v>
      </c>
      <c r="O3" s="38">
        <v>0.67400000000000004</v>
      </c>
      <c r="P3" s="38">
        <v>0</v>
      </c>
      <c r="Q3" s="38">
        <v>178</v>
      </c>
      <c r="R3" s="38" t="s">
        <v>299</v>
      </c>
      <c r="S3" s="38" t="s">
        <v>300</v>
      </c>
      <c r="T3" s="38" t="s">
        <v>300</v>
      </c>
      <c r="U3" s="38" t="s">
        <v>301</v>
      </c>
      <c r="V3" s="38"/>
      <c r="W3" s="40"/>
      <c r="X3" s="40"/>
      <c r="Y3" s="40"/>
      <c r="Z3" s="38" t="s">
        <v>302</v>
      </c>
      <c r="AA3" s="38" t="s">
        <v>303</v>
      </c>
      <c r="AB3" s="38"/>
      <c r="AC3" s="38"/>
      <c r="AD3" s="38"/>
      <c r="AE3" s="38">
        <v>87722</v>
      </c>
      <c r="AF3" s="38">
        <v>82304</v>
      </c>
      <c r="AG3" s="38"/>
    </row>
    <row r="4" spans="1:33" ht="52.5" customHeight="1" x14ac:dyDescent="0.2">
      <c r="A4" s="38">
        <v>75518</v>
      </c>
      <c r="B4" s="38" t="s">
        <v>304</v>
      </c>
      <c r="C4" s="38"/>
      <c r="D4" s="38"/>
      <c r="E4" s="38" t="s">
        <v>305</v>
      </c>
      <c r="F4" s="38" t="s">
        <v>306</v>
      </c>
      <c r="G4" s="38" t="s">
        <v>297</v>
      </c>
      <c r="H4" s="38"/>
      <c r="I4" s="38" t="s">
        <v>307</v>
      </c>
      <c r="J4" s="38" t="s">
        <v>308</v>
      </c>
      <c r="K4" s="38"/>
      <c r="L4" s="40">
        <v>45575</v>
      </c>
      <c r="M4" s="40"/>
      <c r="N4" s="38">
        <v>69</v>
      </c>
      <c r="O4" s="38">
        <v>0</v>
      </c>
      <c r="P4" s="38">
        <v>0</v>
      </c>
      <c r="Q4" s="38">
        <v>0</v>
      </c>
      <c r="R4" s="38" t="s">
        <v>299</v>
      </c>
      <c r="S4" s="38" t="s">
        <v>309</v>
      </c>
      <c r="T4" s="38" t="s">
        <v>309</v>
      </c>
      <c r="U4" s="38" t="s">
        <v>301</v>
      </c>
      <c r="V4" s="40"/>
      <c r="W4" s="40"/>
      <c r="X4" s="40"/>
      <c r="Y4" s="40"/>
      <c r="Z4" s="38" t="s">
        <v>310</v>
      </c>
      <c r="AA4" s="38" t="s">
        <v>303</v>
      </c>
      <c r="AB4" s="38"/>
      <c r="AC4" s="38"/>
      <c r="AD4" s="38"/>
      <c r="AE4" s="38">
        <v>75519</v>
      </c>
      <c r="AF4" s="38">
        <v>75518</v>
      </c>
      <c r="AG4" s="38"/>
    </row>
    <row r="5" spans="1:33" ht="52.5" customHeight="1" x14ac:dyDescent="0.2">
      <c r="A5" s="38">
        <v>67919</v>
      </c>
      <c r="B5" s="38" t="s">
        <v>311</v>
      </c>
      <c r="C5" s="38" t="s">
        <v>312</v>
      </c>
      <c r="D5" s="38" t="s">
        <v>313</v>
      </c>
      <c r="E5" s="38" t="s">
        <v>314</v>
      </c>
      <c r="F5" s="38" t="s">
        <v>315</v>
      </c>
      <c r="G5" s="38" t="s">
        <v>297</v>
      </c>
      <c r="H5" s="38"/>
      <c r="I5" s="38" t="s">
        <v>316</v>
      </c>
      <c r="J5" s="38" t="s">
        <v>317</v>
      </c>
      <c r="K5" s="38"/>
      <c r="L5" s="40">
        <v>45580</v>
      </c>
      <c r="M5" s="40"/>
      <c r="N5" s="38">
        <v>345</v>
      </c>
      <c r="O5" s="38">
        <v>0.1</v>
      </c>
      <c r="P5" s="38">
        <v>0</v>
      </c>
      <c r="Q5" s="38">
        <v>0</v>
      </c>
      <c r="R5" s="38" t="s">
        <v>299</v>
      </c>
      <c r="S5" s="38" t="s">
        <v>318</v>
      </c>
      <c r="T5" s="38"/>
      <c r="U5" s="38" t="s">
        <v>301</v>
      </c>
      <c r="V5" s="40"/>
      <c r="W5" s="40"/>
      <c r="X5" s="40"/>
      <c r="Y5" s="40"/>
      <c r="Z5" s="38" t="s">
        <v>319</v>
      </c>
      <c r="AA5" s="38" t="s">
        <v>303</v>
      </c>
      <c r="AB5" s="38"/>
      <c r="AC5" s="38"/>
      <c r="AD5" s="38"/>
      <c r="AE5" s="38">
        <v>67920</v>
      </c>
      <c r="AF5" s="38">
        <v>67919</v>
      </c>
      <c r="AG5" s="38"/>
    </row>
    <row r="6" spans="1:33" ht="52.5" customHeight="1" x14ac:dyDescent="0.2">
      <c r="A6" s="38">
        <v>88063</v>
      </c>
      <c r="B6" s="38" t="s">
        <v>320</v>
      </c>
      <c r="C6" s="38" t="s">
        <v>320</v>
      </c>
      <c r="D6" s="38"/>
      <c r="E6" s="38" t="s">
        <v>321</v>
      </c>
      <c r="F6" s="38"/>
      <c r="G6" s="38" t="s">
        <v>322</v>
      </c>
      <c r="H6" s="38"/>
      <c r="I6" s="38" t="s">
        <v>183</v>
      </c>
      <c r="J6" s="38" t="s">
        <v>323</v>
      </c>
      <c r="K6" s="38" t="s">
        <v>324</v>
      </c>
      <c r="L6" s="40">
        <v>45580</v>
      </c>
      <c r="M6" s="40"/>
      <c r="N6" s="38">
        <v>345</v>
      </c>
      <c r="O6" s="38">
        <v>0</v>
      </c>
      <c r="P6" s="38">
        <v>0</v>
      </c>
      <c r="Q6" s="38">
        <v>0</v>
      </c>
      <c r="R6" s="38" t="s">
        <v>299</v>
      </c>
      <c r="S6" s="38" t="s">
        <v>325</v>
      </c>
      <c r="T6" s="38"/>
      <c r="U6" s="38" t="s">
        <v>301</v>
      </c>
      <c r="V6" s="40"/>
      <c r="W6" s="40"/>
      <c r="X6" s="40"/>
      <c r="Y6" s="40"/>
      <c r="Z6" s="38"/>
      <c r="AA6" s="38" t="s">
        <v>303</v>
      </c>
      <c r="AB6" s="38"/>
      <c r="AC6" s="38"/>
      <c r="AD6" s="38"/>
      <c r="AE6" s="38">
        <v>88064</v>
      </c>
      <c r="AF6" s="38">
        <v>88063</v>
      </c>
      <c r="AG6" s="38"/>
    </row>
    <row r="7" spans="1:33" ht="52.5" customHeight="1" x14ac:dyDescent="0.2">
      <c r="A7" s="38">
        <v>72586</v>
      </c>
      <c r="B7" s="38" t="s">
        <v>326</v>
      </c>
      <c r="C7" s="38" t="s">
        <v>327</v>
      </c>
      <c r="D7" s="38"/>
      <c r="E7" s="38" t="s">
        <v>328</v>
      </c>
      <c r="F7" s="38"/>
      <c r="G7" s="38" t="s">
        <v>322</v>
      </c>
      <c r="H7" s="38"/>
      <c r="I7" s="38" t="s">
        <v>122</v>
      </c>
      <c r="J7" s="38" t="s">
        <v>329</v>
      </c>
      <c r="K7" s="38"/>
      <c r="L7" s="40">
        <v>45580</v>
      </c>
      <c r="M7" s="40"/>
      <c r="N7" s="38">
        <v>138</v>
      </c>
      <c r="O7" s="38">
        <v>0</v>
      </c>
      <c r="P7" s="38">
        <v>0</v>
      </c>
      <c r="Q7" s="38">
        <v>0</v>
      </c>
      <c r="R7" s="38" t="s">
        <v>330</v>
      </c>
      <c r="S7" s="38" t="s">
        <v>331</v>
      </c>
      <c r="T7" s="38"/>
      <c r="U7" s="38" t="s">
        <v>301</v>
      </c>
      <c r="V7" s="40"/>
      <c r="W7" s="40"/>
      <c r="X7" s="40"/>
      <c r="Y7" s="40"/>
      <c r="Z7" s="38">
        <v>70524</v>
      </c>
      <c r="AA7" s="38" t="s">
        <v>303</v>
      </c>
      <c r="AB7" s="38" t="s">
        <v>303</v>
      </c>
      <c r="AC7" s="38"/>
      <c r="AD7" s="38"/>
      <c r="AE7" s="38">
        <v>72587</v>
      </c>
      <c r="AF7" s="38">
        <v>72586</v>
      </c>
      <c r="AG7" s="38"/>
    </row>
    <row r="8" spans="1:33" ht="52.5" customHeight="1" x14ac:dyDescent="0.2">
      <c r="A8" s="38" t="s">
        <v>332</v>
      </c>
      <c r="B8" s="38" t="s">
        <v>333</v>
      </c>
      <c r="C8" s="38" t="s">
        <v>334</v>
      </c>
      <c r="D8" s="38"/>
      <c r="E8" s="38" t="s">
        <v>335</v>
      </c>
      <c r="F8" s="38" t="s">
        <v>336</v>
      </c>
      <c r="G8" s="38" t="s">
        <v>322</v>
      </c>
      <c r="H8" s="38"/>
      <c r="I8" s="38" t="s">
        <v>183</v>
      </c>
      <c r="J8" s="38" t="s">
        <v>323</v>
      </c>
      <c r="K8" s="38" t="s">
        <v>337</v>
      </c>
      <c r="L8" s="40">
        <v>45580</v>
      </c>
      <c r="M8" s="40"/>
      <c r="N8" s="38">
        <v>69</v>
      </c>
      <c r="O8" s="38">
        <v>0</v>
      </c>
      <c r="P8" s="38">
        <v>0</v>
      </c>
      <c r="Q8" s="38">
        <v>0</v>
      </c>
      <c r="R8" s="38" t="s">
        <v>299</v>
      </c>
      <c r="S8" s="38" t="s">
        <v>338</v>
      </c>
      <c r="T8" s="38" t="s">
        <v>338</v>
      </c>
      <c r="U8" s="38" t="s">
        <v>301</v>
      </c>
      <c r="V8" s="40"/>
      <c r="W8" s="40"/>
      <c r="X8" s="40"/>
      <c r="Y8" s="40"/>
      <c r="Z8" s="38" t="s">
        <v>339</v>
      </c>
      <c r="AA8" s="38" t="s">
        <v>303</v>
      </c>
      <c r="AB8" s="38"/>
      <c r="AC8" s="38"/>
      <c r="AD8" s="38"/>
      <c r="AE8" s="38">
        <v>78353</v>
      </c>
      <c r="AF8" s="38">
        <v>66194</v>
      </c>
      <c r="AG8" s="38"/>
    </row>
    <row r="9" spans="1:33" ht="52.5" customHeight="1" x14ac:dyDescent="0.2">
      <c r="A9" s="38">
        <v>48327</v>
      </c>
      <c r="B9" s="38" t="s">
        <v>340</v>
      </c>
      <c r="C9" s="38"/>
      <c r="D9" s="38"/>
      <c r="E9" s="38">
        <v>9079</v>
      </c>
      <c r="F9" s="38">
        <v>9217</v>
      </c>
      <c r="G9" s="38" t="s">
        <v>322</v>
      </c>
      <c r="H9" s="38"/>
      <c r="I9" s="38" t="s">
        <v>222</v>
      </c>
      <c r="J9" s="38" t="s">
        <v>341</v>
      </c>
      <c r="K9" s="38"/>
      <c r="L9" s="40">
        <v>45583</v>
      </c>
      <c r="M9" s="40"/>
      <c r="N9" s="38">
        <v>138</v>
      </c>
      <c r="O9" s="38">
        <v>0</v>
      </c>
      <c r="P9" s="38">
        <v>2.81</v>
      </c>
      <c r="Q9" s="38">
        <v>0</v>
      </c>
      <c r="R9" s="38" t="s">
        <v>299</v>
      </c>
      <c r="S9" s="38" t="s">
        <v>342</v>
      </c>
      <c r="T9" s="38" t="s">
        <v>342</v>
      </c>
      <c r="U9" s="38" t="s">
        <v>301</v>
      </c>
      <c r="V9" s="40"/>
      <c r="W9" s="40"/>
      <c r="X9" s="40"/>
      <c r="Y9" s="40"/>
      <c r="Z9" s="38" t="s">
        <v>343</v>
      </c>
      <c r="AA9" s="38" t="s">
        <v>303</v>
      </c>
      <c r="AB9" s="38"/>
      <c r="AC9" s="38"/>
      <c r="AD9" s="38"/>
      <c r="AE9" s="38">
        <v>48328</v>
      </c>
      <c r="AF9" s="38">
        <v>48327</v>
      </c>
      <c r="AG9" s="38"/>
    </row>
    <row r="10" spans="1:33" ht="52.5" customHeight="1" x14ac:dyDescent="0.2">
      <c r="A10" s="38">
        <v>61358</v>
      </c>
      <c r="B10" s="38" t="s">
        <v>344</v>
      </c>
      <c r="C10" s="38" t="s">
        <v>345</v>
      </c>
      <c r="D10" s="38"/>
      <c r="E10" s="38" t="s">
        <v>346</v>
      </c>
      <c r="F10" s="38" t="s">
        <v>347</v>
      </c>
      <c r="G10" s="38" t="s">
        <v>322</v>
      </c>
      <c r="H10" s="38" t="s">
        <v>348</v>
      </c>
      <c r="I10" s="38" t="s">
        <v>349</v>
      </c>
      <c r="J10" s="38" t="s">
        <v>350</v>
      </c>
      <c r="K10" s="38"/>
      <c r="L10" s="40">
        <v>45590</v>
      </c>
      <c r="M10" s="40"/>
      <c r="N10" s="38">
        <v>345</v>
      </c>
      <c r="O10" s="38">
        <v>0</v>
      </c>
      <c r="P10" s="38">
        <v>8.6</v>
      </c>
      <c r="Q10" s="38">
        <v>0</v>
      </c>
      <c r="R10" s="38" t="s">
        <v>299</v>
      </c>
      <c r="S10" s="38" t="s">
        <v>351</v>
      </c>
      <c r="T10" s="38" t="s">
        <v>351</v>
      </c>
      <c r="U10" s="38" t="s">
        <v>352</v>
      </c>
      <c r="V10" s="40" t="s">
        <v>353</v>
      </c>
      <c r="W10" s="40">
        <v>44624</v>
      </c>
      <c r="X10" s="40">
        <v>44813</v>
      </c>
      <c r="Y10" s="40"/>
      <c r="Z10" s="38" t="s">
        <v>354</v>
      </c>
      <c r="AA10" s="38" t="s">
        <v>303</v>
      </c>
      <c r="AB10" s="38" t="s">
        <v>355</v>
      </c>
      <c r="AC10" s="38"/>
      <c r="AD10" s="38"/>
      <c r="AE10" s="38">
        <v>78326</v>
      </c>
      <c r="AF10" s="38">
        <v>61358</v>
      </c>
      <c r="AG10" s="38"/>
    </row>
    <row r="11" spans="1:33" ht="52.5" customHeight="1" x14ac:dyDescent="0.2">
      <c r="A11" s="38">
        <v>72213</v>
      </c>
      <c r="B11" s="38" t="s">
        <v>356</v>
      </c>
      <c r="C11" s="38" t="s">
        <v>357</v>
      </c>
      <c r="D11" s="38" t="s">
        <v>358</v>
      </c>
      <c r="E11" s="38" t="s">
        <v>359</v>
      </c>
      <c r="F11" s="38"/>
      <c r="G11" s="38" t="s">
        <v>322</v>
      </c>
      <c r="H11" s="38"/>
      <c r="I11" s="38" t="s">
        <v>360</v>
      </c>
      <c r="J11" s="38" t="s">
        <v>361</v>
      </c>
      <c r="K11" s="38" t="s">
        <v>362</v>
      </c>
      <c r="L11" s="40">
        <v>45595</v>
      </c>
      <c r="M11" s="40"/>
      <c r="N11" s="38">
        <v>69</v>
      </c>
      <c r="O11" s="38">
        <v>0</v>
      </c>
      <c r="P11" s="38">
        <v>0</v>
      </c>
      <c r="Q11" s="38">
        <v>0</v>
      </c>
      <c r="R11" s="38" t="s">
        <v>299</v>
      </c>
      <c r="S11" s="38" t="s">
        <v>363</v>
      </c>
      <c r="T11" s="38"/>
      <c r="U11" s="38" t="s">
        <v>301</v>
      </c>
      <c r="V11" s="40"/>
      <c r="W11" s="40"/>
      <c r="X11" s="40"/>
      <c r="Y11" s="40"/>
      <c r="Z11" s="38" t="s">
        <v>364</v>
      </c>
      <c r="AA11" s="38" t="s">
        <v>303</v>
      </c>
      <c r="AB11" s="38" t="s">
        <v>355</v>
      </c>
      <c r="AC11" s="38"/>
      <c r="AD11" s="38"/>
      <c r="AE11" s="38">
        <v>72214</v>
      </c>
      <c r="AF11" s="38">
        <v>72213</v>
      </c>
      <c r="AG11" s="38"/>
    </row>
    <row r="12" spans="1:33" ht="52.5" customHeight="1" x14ac:dyDescent="0.2">
      <c r="A12" s="38">
        <v>49574</v>
      </c>
      <c r="B12" s="38" t="s">
        <v>365</v>
      </c>
      <c r="C12" s="38" t="s">
        <v>366</v>
      </c>
      <c r="D12" s="38" t="s">
        <v>313</v>
      </c>
      <c r="E12" s="38" t="s">
        <v>367</v>
      </c>
      <c r="F12" s="38"/>
      <c r="G12" s="38" t="s">
        <v>322</v>
      </c>
      <c r="H12" s="38" t="s">
        <v>368</v>
      </c>
      <c r="I12" s="38" t="s">
        <v>316</v>
      </c>
      <c r="J12" s="38" t="s">
        <v>369</v>
      </c>
      <c r="K12" s="38">
        <v>2785</v>
      </c>
      <c r="L12" s="40">
        <v>45595</v>
      </c>
      <c r="M12" s="40"/>
      <c r="N12" s="38">
        <v>345</v>
      </c>
      <c r="O12" s="38">
        <v>0</v>
      </c>
      <c r="P12" s="38">
        <v>0</v>
      </c>
      <c r="Q12" s="38">
        <v>0</v>
      </c>
      <c r="R12" s="38" t="s">
        <v>299</v>
      </c>
      <c r="S12" s="38" t="s">
        <v>370</v>
      </c>
      <c r="T12" s="38"/>
      <c r="U12" s="38" t="s">
        <v>301</v>
      </c>
      <c r="V12" s="40"/>
      <c r="W12" s="40"/>
      <c r="X12" s="40"/>
      <c r="Y12" s="40"/>
      <c r="Z12" s="38">
        <v>60501</v>
      </c>
      <c r="AA12" s="38" t="s">
        <v>303</v>
      </c>
      <c r="AB12" s="38" t="s">
        <v>355</v>
      </c>
      <c r="AC12" s="38"/>
      <c r="AD12" s="38"/>
      <c r="AE12" s="38">
        <v>49575</v>
      </c>
      <c r="AF12" s="38">
        <v>49574</v>
      </c>
      <c r="AG12" s="38"/>
    </row>
    <row r="13" spans="1:33" ht="52.5" customHeight="1" x14ac:dyDescent="0.2">
      <c r="A13" s="38">
        <v>69283</v>
      </c>
      <c r="B13" s="38" t="s">
        <v>371</v>
      </c>
      <c r="C13" s="38" t="s">
        <v>372</v>
      </c>
      <c r="D13" s="38" t="s">
        <v>373</v>
      </c>
      <c r="E13" s="38" t="s">
        <v>374</v>
      </c>
      <c r="F13" s="38" t="s">
        <v>375</v>
      </c>
      <c r="G13" s="38" t="s">
        <v>322</v>
      </c>
      <c r="H13" s="38" t="s">
        <v>376</v>
      </c>
      <c r="I13" s="38" t="s">
        <v>377</v>
      </c>
      <c r="J13" s="38" t="s">
        <v>378</v>
      </c>
      <c r="K13" s="38" t="s">
        <v>379</v>
      </c>
      <c r="L13" s="40">
        <v>45595.5</v>
      </c>
      <c r="M13" s="40"/>
      <c r="N13" s="38">
        <v>138</v>
      </c>
      <c r="O13" s="38">
        <v>3</v>
      </c>
      <c r="P13" s="38">
        <v>0</v>
      </c>
      <c r="Q13" s="38">
        <v>0</v>
      </c>
      <c r="R13" s="38" t="s">
        <v>299</v>
      </c>
      <c r="S13" s="38" t="s">
        <v>380</v>
      </c>
      <c r="T13" s="38" t="s">
        <v>380</v>
      </c>
      <c r="U13" s="38" t="s">
        <v>381</v>
      </c>
      <c r="V13" s="40" t="s">
        <v>382</v>
      </c>
      <c r="W13" s="40">
        <v>43745</v>
      </c>
      <c r="X13" s="40">
        <v>43970</v>
      </c>
      <c r="Y13" s="40">
        <v>43997</v>
      </c>
      <c r="Z13" s="38" t="s">
        <v>383</v>
      </c>
      <c r="AA13" s="38" t="s">
        <v>303</v>
      </c>
      <c r="AB13" s="38" t="s">
        <v>355</v>
      </c>
      <c r="AC13" s="38"/>
      <c r="AD13" s="38"/>
      <c r="AE13" s="38">
        <v>69284</v>
      </c>
      <c r="AF13" s="38">
        <v>69283</v>
      </c>
      <c r="AG13" s="38"/>
    </row>
    <row r="14" spans="1:33" ht="52.5" customHeight="1" x14ac:dyDescent="0.2">
      <c r="A14" s="38">
        <v>6373</v>
      </c>
      <c r="B14" s="38" t="s">
        <v>384</v>
      </c>
      <c r="C14" s="38" t="s">
        <v>385</v>
      </c>
      <c r="D14" s="38" t="s">
        <v>313</v>
      </c>
      <c r="E14" s="38" t="s">
        <v>386</v>
      </c>
      <c r="F14" s="38" t="s">
        <v>387</v>
      </c>
      <c r="G14" s="38" t="s">
        <v>322</v>
      </c>
      <c r="H14" s="38" t="s">
        <v>388</v>
      </c>
      <c r="I14" s="38" t="s">
        <v>377</v>
      </c>
      <c r="J14" s="38" t="s">
        <v>389</v>
      </c>
      <c r="K14" s="38">
        <v>3660</v>
      </c>
      <c r="L14" s="40">
        <v>45596</v>
      </c>
      <c r="M14" s="40"/>
      <c r="N14" s="38">
        <v>138</v>
      </c>
      <c r="O14" s="38">
        <v>0</v>
      </c>
      <c r="P14" s="38">
        <v>8.4</v>
      </c>
      <c r="Q14" s="38">
        <v>0</v>
      </c>
      <c r="R14" s="38" t="s">
        <v>299</v>
      </c>
      <c r="S14" s="38" t="s">
        <v>390</v>
      </c>
      <c r="T14" s="38" t="s">
        <v>390</v>
      </c>
      <c r="U14" s="38" t="s">
        <v>301</v>
      </c>
      <c r="V14" s="40"/>
      <c r="W14" s="40"/>
      <c r="X14" s="40"/>
      <c r="Y14" s="40"/>
      <c r="Z14" s="38" t="s">
        <v>391</v>
      </c>
      <c r="AA14" s="38" t="s">
        <v>303</v>
      </c>
      <c r="AB14" s="38" t="s">
        <v>355</v>
      </c>
      <c r="AC14" s="38"/>
      <c r="AD14" s="38"/>
      <c r="AE14" s="38">
        <v>65505</v>
      </c>
      <c r="AF14" s="38">
        <v>6373</v>
      </c>
      <c r="AG14" s="38" t="s">
        <v>392</v>
      </c>
    </row>
    <row r="15" spans="1:33" ht="52.5" customHeight="1" x14ac:dyDescent="0.2">
      <c r="A15" s="38">
        <v>73057</v>
      </c>
      <c r="B15" s="38" t="s">
        <v>393</v>
      </c>
      <c r="C15" s="38" t="s">
        <v>394</v>
      </c>
      <c r="D15" s="38" t="s">
        <v>395</v>
      </c>
      <c r="E15" s="38" t="s">
        <v>396</v>
      </c>
      <c r="F15" s="38"/>
      <c r="G15" s="38" t="s">
        <v>322</v>
      </c>
      <c r="H15" s="38"/>
      <c r="I15" s="38" t="s">
        <v>377</v>
      </c>
      <c r="J15" s="38" t="s">
        <v>397</v>
      </c>
      <c r="K15" s="38"/>
      <c r="L15" s="40">
        <v>45596</v>
      </c>
      <c r="M15" s="40"/>
      <c r="N15" s="38">
        <v>138</v>
      </c>
      <c r="O15" s="38">
        <v>0</v>
      </c>
      <c r="P15" s="38">
        <v>0</v>
      </c>
      <c r="Q15" s="38">
        <v>0</v>
      </c>
      <c r="R15" s="38" t="s">
        <v>299</v>
      </c>
      <c r="S15" s="38" t="s">
        <v>398</v>
      </c>
      <c r="T15" s="38"/>
      <c r="U15" s="38" t="s">
        <v>301</v>
      </c>
      <c r="V15" s="40"/>
      <c r="W15" s="40"/>
      <c r="X15" s="40"/>
      <c r="Y15" s="40"/>
      <c r="Z15" s="38" t="s">
        <v>399</v>
      </c>
      <c r="AA15" s="38" t="s">
        <v>303</v>
      </c>
      <c r="AB15" s="38"/>
      <c r="AC15" s="38"/>
      <c r="AD15" s="38"/>
      <c r="AE15" s="38">
        <v>73058</v>
      </c>
      <c r="AF15" s="38">
        <v>73057</v>
      </c>
      <c r="AG15" s="38"/>
    </row>
    <row r="16" spans="1:33" ht="52.5" customHeight="1" x14ac:dyDescent="0.2">
      <c r="A16" s="38">
        <v>3297</v>
      </c>
      <c r="B16" s="38" t="s">
        <v>400</v>
      </c>
      <c r="C16" s="38" t="s">
        <v>401</v>
      </c>
      <c r="D16" s="38"/>
      <c r="E16" s="38"/>
      <c r="F16" s="38"/>
      <c r="G16" s="38" t="s">
        <v>322</v>
      </c>
      <c r="H16" s="38"/>
      <c r="I16" s="38" t="s">
        <v>402</v>
      </c>
      <c r="J16" s="38" t="s">
        <v>403</v>
      </c>
      <c r="K16" s="38"/>
      <c r="L16" s="40">
        <v>45596</v>
      </c>
      <c r="M16" s="40"/>
      <c r="N16" s="38">
        <v>138</v>
      </c>
      <c r="O16" s="38">
        <v>0</v>
      </c>
      <c r="P16" s="38">
        <v>0</v>
      </c>
      <c r="Q16" s="38">
        <v>0</v>
      </c>
      <c r="R16" s="38" t="s">
        <v>299</v>
      </c>
      <c r="S16" s="38"/>
      <c r="T16" s="38"/>
      <c r="U16" s="38" t="s">
        <v>301</v>
      </c>
      <c r="V16" s="40"/>
      <c r="W16" s="40"/>
      <c r="X16" s="40"/>
      <c r="Y16" s="40"/>
      <c r="Z16" s="38" t="s">
        <v>404</v>
      </c>
      <c r="AA16" s="38" t="s">
        <v>303</v>
      </c>
      <c r="AB16" s="38"/>
      <c r="AC16" s="38"/>
      <c r="AD16" s="38" t="s">
        <v>405</v>
      </c>
      <c r="AE16" s="38">
        <v>10840</v>
      </c>
      <c r="AF16" s="38">
        <v>3297</v>
      </c>
      <c r="AG16" s="38"/>
    </row>
    <row r="17" spans="1:33" ht="52.5" customHeight="1" x14ac:dyDescent="0.2">
      <c r="A17" s="38">
        <v>57750</v>
      </c>
      <c r="B17" s="38" t="s">
        <v>406</v>
      </c>
      <c r="C17" s="38" t="s">
        <v>407</v>
      </c>
      <c r="D17" s="38"/>
      <c r="E17" s="38" t="s">
        <v>408</v>
      </c>
      <c r="F17" s="38"/>
      <c r="G17" s="38" t="s">
        <v>322</v>
      </c>
      <c r="H17" s="38"/>
      <c r="I17" s="38" t="s">
        <v>58</v>
      </c>
      <c r="J17" s="38" t="s">
        <v>409</v>
      </c>
      <c r="K17" s="38"/>
      <c r="L17" s="40">
        <v>45596</v>
      </c>
      <c r="M17" s="40"/>
      <c r="N17" s="38">
        <v>138</v>
      </c>
      <c r="O17" s="38">
        <v>0</v>
      </c>
      <c r="P17" s="38">
        <v>0</v>
      </c>
      <c r="Q17" s="38">
        <v>0</v>
      </c>
      <c r="R17" s="38" t="s">
        <v>299</v>
      </c>
      <c r="S17" s="38" t="s">
        <v>410</v>
      </c>
      <c r="T17" s="38" t="s">
        <v>410</v>
      </c>
      <c r="U17" s="38" t="s">
        <v>301</v>
      </c>
      <c r="V17" s="40"/>
      <c r="W17" s="40"/>
      <c r="X17" s="40"/>
      <c r="Y17" s="40"/>
      <c r="Z17" s="38" t="s">
        <v>411</v>
      </c>
      <c r="AA17" s="38" t="s">
        <v>303</v>
      </c>
      <c r="AB17" s="38" t="s">
        <v>355</v>
      </c>
      <c r="AC17" s="38"/>
      <c r="AD17" s="38"/>
      <c r="AE17" s="38">
        <v>86005</v>
      </c>
      <c r="AF17" s="38">
        <v>57750</v>
      </c>
      <c r="AG17" s="38"/>
    </row>
    <row r="18" spans="1:33" ht="52.5" customHeight="1" x14ac:dyDescent="0.2">
      <c r="A18" s="38">
        <v>75628</v>
      </c>
      <c r="B18" s="38" t="s">
        <v>412</v>
      </c>
      <c r="C18" s="38" t="s">
        <v>413</v>
      </c>
      <c r="D18" s="38"/>
      <c r="E18" s="38" t="s">
        <v>414</v>
      </c>
      <c r="F18" s="38" t="s">
        <v>414</v>
      </c>
      <c r="G18" s="38" t="s">
        <v>415</v>
      </c>
      <c r="H18" s="38"/>
      <c r="I18" s="38" t="s">
        <v>183</v>
      </c>
      <c r="J18" s="38" t="s">
        <v>323</v>
      </c>
      <c r="K18" s="38" t="s">
        <v>416</v>
      </c>
      <c r="L18" s="40">
        <v>45596</v>
      </c>
      <c r="M18" s="40"/>
      <c r="N18" s="38">
        <v>345</v>
      </c>
      <c r="O18" s="38">
        <v>0</v>
      </c>
      <c r="P18" s="38">
        <v>0</v>
      </c>
      <c r="Q18" s="38">
        <v>0</v>
      </c>
      <c r="R18" s="38" t="s">
        <v>299</v>
      </c>
      <c r="S18" s="38" t="s">
        <v>417</v>
      </c>
      <c r="T18" s="38"/>
      <c r="U18" s="38" t="s">
        <v>301</v>
      </c>
      <c r="V18" s="40"/>
      <c r="W18" s="40"/>
      <c r="X18" s="40"/>
      <c r="Y18" s="40"/>
      <c r="Z18" s="38"/>
      <c r="AA18" s="38" t="s">
        <v>303</v>
      </c>
      <c r="AB18" s="38"/>
      <c r="AC18" s="38"/>
      <c r="AD18" s="38"/>
      <c r="AE18" s="38">
        <v>87875</v>
      </c>
      <c r="AF18" s="38">
        <v>75628</v>
      </c>
      <c r="AG18" s="38"/>
    </row>
    <row r="19" spans="1:33" ht="52.5" customHeight="1" x14ac:dyDescent="0.2">
      <c r="A19" s="38" t="s">
        <v>418</v>
      </c>
      <c r="B19" s="38" t="s">
        <v>419</v>
      </c>
      <c r="C19" s="38" t="s">
        <v>420</v>
      </c>
      <c r="D19" s="38"/>
      <c r="E19" s="38" t="s">
        <v>421</v>
      </c>
      <c r="F19" s="38"/>
      <c r="G19" s="38" t="s">
        <v>322</v>
      </c>
      <c r="H19" s="38"/>
      <c r="I19" s="38" t="s">
        <v>58</v>
      </c>
      <c r="J19" s="38" t="s">
        <v>409</v>
      </c>
      <c r="K19" s="38"/>
      <c r="L19" s="40">
        <v>45596</v>
      </c>
      <c r="M19" s="40"/>
      <c r="N19" s="38">
        <v>345</v>
      </c>
      <c r="O19" s="38">
        <v>0</v>
      </c>
      <c r="P19" s="38">
        <v>0</v>
      </c>
      <c r="Q19" s="38">
        <v>0</v>
      </c>
      <c r="R19" s="38" t="s">
        <v>299</v>
      </c>
      <c r="S19" s="38" t="s">
        <v>422</v>
      </c>
      <c r="T19" s="38"/>
      <c r="U19" s="38" t="s">
        <v>301</v>
      </c>
      <c r="V19" s="40"/>
      <c r="W19" s="40"/>
      <c r="X19" s="40"/>
      <c r="Y19" s="40"/>
      <c r="Z19" s="38" t="s">
        <v>423</v>
      </c>
      <c r="AA19" s="38" t="s">
        <v>303</v>
      </c>
      <c r="AB19" s="38" t="s">
        <v>355</v>
      </c>
      <c r="AC19" s="38"/>
      <c r="AD19" s="38"/>
      <c r="AE19" s="38">
        <v>73372</v>
      </c>
      <c r="AF19" s="38">
        <v>73371</v>
      </c>
      <c r="AG19" s="38"/>
    </row>
    <row r="20" spans="1:33" ht="52.5" customHeight="1" x14ac:dyDescent="0.2">
      <c r="A20" s="38">
        <v>66130</v>
      </c>
      <c r="B20" s="38" t="s">
        <v>424</v>
      </c>
      <c r="C20" s="38" t="s">
        <v>425</v>
      </c>
      <c r="D20" s="38" t="s">
        <v>313</v>
      </c>
      <c r="E20" s="38" t="s">
        <v>426</v>
      </c>
      <c r="F20" s="38" t="s">
        <v>427</v>
      </c>
      <c r="G20" s="38" t="s">
        <v>322</v>
      </c>
      <c r="H20" s="38"/>
      <c r="I20" s="38" t="s">
        <v>377</v>
      </c>
      <c r="J20" s="38" t="s">
        <v>428</v>
      </c>
      <c r="K20" s="38" t="s">
        <v>429</v>
      </c>
      <c r="L20" s="40">
        <v>45596</v>
      </c>
      <c r="M20" s="40"/>
      <c r="N20" s="38">
        <v>138</v>
      </c>
      <c r="O20" s="38">
        <v>0</v>
      </c>
      <c r="P20" s="38">
        <v>0</v>
      </c>
      <c r="Q20" s="38">
        <v>0</v>
      </c>
      <c r="R20" s="38" t="s">
        <v>430</v>
      </c>
      <c r="S20" s="38" t="s">
        <v>380</v>
      </c>
      <c r="T20" s="38" t="s">
        <v>380</v>
      </c>
      <c r="U20" s="38" t="s">
        <v>301</v>
      </c>
      <c r="V20" s="40"/>
      <c r="W20" s="40"/>
      <c r="X20" s="40"/>
      <c r="Y20" s="40"/>
      <c r="Z20" s="38" t="s">
        <v>431</v>
      </c>
      <c r="AA20" s="38" t="s">
        <v>303</v>
      </c>
      <c r="AB20" s="38"/>
      <c r="AC20" s="38"/>
      <c r="AD20" s="38"/>
      <c r="AE20" s="38">
        <v>66131</v>
      </c>
      <c r="AF20" s="38">
        <v>66130</v>
      </c>
      <c r="AG20" s="38"/>
    </row>
    <row r="21" spans="1:33" ht="52.5" customHeight="1" x14ac:dyDescent="0.2">
      <c r="A21" s="38">
        <v>78464</v>
      </c>
      <c r="B21" s="38" t="s">
        <v>432</v>
      </c>
      <c r="C21" s="38" t="s">
        <v>433</v>
      </c>
      <c r="D21" s="38"/>
      <c r="E21" s="38" t="s">
        <v>434</v>
      </c>
      <c r="F21" s="38"/>
      <c r="G21" s="38" t="s">
        <v>322</v>
      </c>
      <c r="H21" s="38"/>
      <c r="I21" s="38" t="s">
        <v>58</v>
      </c>
      <c r="J21" s="38" t="s">
        <v>409</v>
      </c>
      <c r="K21" s="38"/>
      <c r="L21" s="40">
        <v>45596</v>
      </c>
      <c r="M21" s="40"/>
      <c r="N21" s="38">
        <v>345</v>
      </c>
      <c r="O21" s="38">
        <v>0</v>
      </c>
      <c r="P21" s="38">
        <v>0</v>
      </c>
      <c r="Q21" s="38">
        <v>0</v>
      </c>
      <c r="R21" s="38" t="s">
        <v>299</v>
      </c>
      <c r="S21" s="38" t="s">
        <v>435</v>
      </c>
      <c r="T21" s="38"/>
      <c r="U21" s="38" t="s">
        <v>301</v>
      </c>
      <c r="V21" s="40"/>
      <c r="W21" s="40"/>
      <c r="X21" s="40"/>
      <c r="Y21" s="40"/>
      <c r="Z21" s="38"/>
      <c r="AA21" s="38" t="s">
        <v>303</v>
      </c>
      <c r="AB21" s="38" t="s">
        <v>355</v>
      </c>
      <c r="AC21" s="38"/>
      <c r="AD21" s="38"/>
      <c r="AE21" s="38">
        <v>78465</v>
      </c>
      <c r="AF21" s="38">
        <v>78464</v>
      </c>
      <c r="AG21" s="38"/>
    </row>
    <row r="22" spans="1:33" ht="52.5" customHeight="1" x14ac:dyDescent="0.2">
      <c r="A22" s="38">
        <v>69281</v>
      </c>
      <c r="B22" s="38" t="s">
        <v>436</v>
      </c>
      <c r="C22" s="38" t="s">
        <v>437</v>
      </c>
      <c r="D22" s="38" t="s">
        <v>313</v>
      </c>
      <c r="E22" s="38" t="s">
        <v>438</v>
      </c>
      <c r="F22" s="38" t="s">
        <v>374</v>
      </c>
      <c r="G22" s="38" t="s">
        <v>297</v>
      </c>
      <c r="H22" s="38" t="s">
        <v>439</v>
      </c>
      <c r="I22" s="38" t="s">
        <v>377</v>
      </c>
      <c r="J22" s="38" t="s">
        <v>440</v>
      </c>
      <c r="K22" s="38"/>
      <c r="L22" s="40">
        <v>45596</v>
      </c>
      <c r="M22" s="40"/>
      <c r="N22" s="38">
        <v>345</v>
      </c>
      <c r="O22" s="38">
        <v>19</v>
      </c>
      <c r="P22" s="38">
        <v>0</v>
      </c>
      <c r="Q22" s="38">
        <v>0</v>
      </c>
      <c r="R22" s="38" t="s">
        <v>299</v>
      </c>
      <c r="S22" s="38" t="s">
        <v>380</v>
      </c>
      <c r="T22" s="38" t="s">
        <v>380</v>
      </c>
      <c r="U22" s="38" t="s">
        <v>381</v>
      </c>
      <c r="V22" s="40" t="s">
        <v>382</v>
      </c>
      <c r="W22" s="40">
        <v>43745</v>
      </c>
      <c r="X22" s="40">
        <v>43970</v>
      </c>
      <c r="Y22" s="40">
        <v>43997</v>
      </c>
      <c r="Z22" s="38" t="s">
        <v>441</v>
      </c>
      <c r="AA22" s="38" t="s">
        <v>303</v>
      </c>
      <c r="AB22" s="38" t="s">
        <v>355</v>
      </c>
      <c r="AC22" s="38"/>
      <c r="AD22" s="38"/>
      <c r="AE22" s="38">
        <v>69282</v>
      </c>
      <c r="AF22" s="38">
        <v>69281</v>
      </c>
      <c r="AG22" s="38"/>
    </row>
    <row r="23" spans="1:33" ht="52.5" customHeight="1" x14ac:dyDescent="0.2">
      <c r="A23" s="38">
        <v>72870</v>
      </c>
      <c r="B23" s="38" t="s">
        <v>442</v>
      </c>
      <c r="C23" s="38" t="s">
        <v>443</v>
      </c>
      <c r="D23" s="38"/>
      <c r="E23" s="38" t="s">
        <v>444</v>
      </c>
      <c r="F23" s="38"/>
      <c r="G23" s="38" t="s">
        <v>322</v>
      </c>
      <c r="H23" s="38"/>
      <c r="I23" s="38" t="s">
        <v>349</v>
      </c>
      <c r="J23" s="38" t="s">
        <v>445</v>
      </c>
      <c r="K23" s="38"/>
      <c r="L23" s="40">
        <v>45596</v>
      </c>
      <c r="M23" s="40"/>
      <c r="N23" s="38">
        <v>138</v>
      </c>
      <c r="O23" s="38">
        <v>0</v>
      </c>
      <c r="P23" s="38">
        <v>0</v>
      </c>
      <c r="Q23" s="38">
        <v>0</v>
      </c>
      <c r="R23" s="38" t="s">
        <v>299</v>
      </c>
      <c r="S23" s="38" t="s">
        <v>446</v>
      </c>
      <c r="T23" s="38"/>
      <c r="U23" s="38" t="s">
        <v>301</v>
      </c>
      <c r="V23" s="40"/>
      <c r="W23" s="40"/>
      <c r="X23" s="40"/>
      <c r="Y23" s="40"/>
      <c r="Z23" s="38"/>
      <c r="AA23" s="38" t="s">
        <v>303</v>
      </c>
      <c r="AB23" s="38" t="s">
        <v>355</v>
      </c>
      <c r="AC23" s="38"/>
      <c r="AD23" s="38"/>
      <c r="AE23" s="38">
        <v>78298</v>
      </c>
      <c r="AF23" s="38">
        <v>72870</v>
      </c>
      <c r="AG23" s="38"/>
    </row>
    <row r="24" spans="1:33" ht="52.5" customHeight="1" x14ac:dyDescent="0.2">
      <c r="A24" s="38" t="s">
        <v>447</v>
      </c>
      <c r="B24" s="38" t="s">
        <v>448</v>
      </c>
      <c r="C24" s="38" t="s">
        <v>449</v>
      </c>
      <c r="D24" s="38"/>
      <c r="E24" s="38" t="s">
        <v>450</v>
      </c>
      <c r="F24" s="38" t="s">
        <v>451</v>
      </c>
      <c r="G24" s="38" t="s">
        <v>322</v>
      </c>
      <c r="H24" s="38"/>
      <c r="I24" s="38" t="s">
        <v>58</v>
      </c>
      <c r="J24" s="38" t="s">
        <v>409</v>
      </c>
      <c r="K24" s="38"/>
      <c r="L24" s="40">
        <v>45596.000011574077</v>
      </c>
      <c r="M24" s="40"/>
      <c r="N24" s="38">
        <v>69</v>
      </c>
      <c r="O24" s="38">
        <v>0</v>
      </c>
      <c r="P24" s="38">
        <v>0</v>
      </c>
      <c r="Q24" s="38">
        <v>0</v>
      </c>
      <c r="R24" s="38" t="s">
        <v>299</v>
      </c>
      <c r="S24" s="38" t="s">
        <v>422</v>
      </c>
      <c r="T24" s="38" t="s">
        <v>422</v>
      </c>
      <c r="U24" s="38" t="s">
        <v>301</v>
      </c>
      <c r="V24" s="40"/>
      <c r="W24" s="40"/>
      <c r="X24" s="40"/>
      <c r="Y24" s="40"/>
      <c r="Z24" s="38" t="s">
        <v>452</v>
      </c>
      <c r="AA24" s="38" t="s">
        <v>303</v>
      </c>
      <c r="AB24" s="38" t="s">
        <v>355</v>
      </c>
      <c r="AC24" s="38"/>
      <c r="AD24" s="38"/>
      <c r="AE24" s="38">
        <v>79860</v>
      </c>
      <c r="AF24" s="38">
        <v>57549</v>
      </c>
      <c r="AG24" s="38"/>
    </row>
    <row r="25" spans="1:33" ht="52.5" customHeight="1" x14ac:dyDescent="0.2">
      <c r="A25" s="38" t="s">
        <v>453</v>
      </c>
      <c r="B25" s="38" t="s">
        <v>448</v>
      </c>
      <c r="C25" s="38" t="s">
        <v>454</v>
      </c>
      <c r="D25" s="38"/>
      <c r="E25" s="38" t="s">
        <v>450</v>
      </c>
      <c r="F25" s="38" t="s">
        <v>455</v>
      </c>
      <c r="G25" s="38" t="s">
        <v>322</v>
      </c>
      <c r="H25" s="38"/>
      <c r="I25" s="38" t="s">
        <v>58</v>
      </c>
      <c r="J25" s="38" t="s">
        <v>409</v>
      </c>
      <c r="K25" s="38"/>
      <c r="L25" s="40">
        <v>45596.000023148146</v>
      </c>
      <c r="M25" s="40"/>
      <c r="N25" s="38">
        <v>69</v>
      </c>
      <c r="O25" s="38">
        <v>0</v>
      </c>
      <c r="P25" s="38">
        <v>0</v>
      </c>
      <c r="Q25" s="38">
        <v>0</v>
      </c>
      <c r="R25" s="38" t="s">
        <v>299</v>
      </c>
      <c r="S25" s="38" t="s">
        <v>422</v>
      </c>
      <c r="T25" s="38" t="s">
        <v>422</v>
      </c>
      <c r="U25" s="38" t="s">
        <v>301</v>
      </c>
      <c r="V25" s="40"/>
      <c r="W25" s="40"/>
      <c r="X25" s="40"/>
      <c r="Y25" s="40"/>
      <c r="Z25" s="38" t="s">
        <v>456</v>
      </c>
      <c r="AA25" s="38" t="s">
        <v>303</v>
      </c>
      <c r="AB25" s="38" t="s">
        <v>355</v>
      </c>
      <c r="AC25" s="38"/>
      <c r="AD25" s="38" t="s">
        <v>457</v>
      </c>
      <c r="AE25" s="38">
        <v>79859</v>
      </c>
      <c r="AF25" s="38">
        <v>57549</v>
      </c>
      <c r="AG25" s="38"/>
    </row>
    <row r="26" spans="1:33" ht="52.5" customHeight="1" x14ac:dyDescent="0.2">
      <c r="A26" s="38" t="s">
        <v>458</v>
      </c>
      <c r="B26" s="38" t="s">
        <v>419</v>
      </c>
      <c r="C26" s="38" t="s">
        <v>459</v>
      </c>
      <c r="D26" s="38"/>
      <c r="E26" s="38" t="s">
        <v>421</v>
      </c>
      <c r="F26" s="38"/>
      <c r="G26" s="38" t="s">
        <v>322</v>
      </c>
      <c r="H26" s="38"/>
      <c r="I26" s="38" t="s">
        <v>58</v>
      </c>
      <c r="J26" s="38" t="s">
        <v>409</v>
      </c>
      <c r="K26" s="38"/>
      <c r="L26" s="40">
        <v>45596.000694444447</v>
      </c>
      <c r="M26" s="40"/>
      <c r="N26" s="38">
        <v>345</v>
      </c>
      <c r="O26" s="38">
        <v>0</v>
      </c>
      <c r="P26" s="38">
        <v>0</v>
      </c>
      <c r="Q26" s="38">
        <v>0</v>
      </c>
      <c r="R26" s="38" t="s">
        <v>299</v>
      </c>
      <c r="S26" s="38" t="s">
        <v>422</v>
      </c>
      <c r="T26" s="38"/>
      <c r="U26" s="38" t="s">
        <v>301</v>
      </c>
      <c r="V26" s="40"/>
      <c r="W26" s="40"/>
      <c r="X26" s="40"/>
      <c r="Y26" s="40"/>
      <c r="Z26" s="38" t="s">
        <v>460</v>
      </c>
      <c r="AA26" s="38" t="s">
        <v>303</v>
      </c>
      <c r="AB26" s="38" t="s">
        <v>355</v>
      </c>
      <c r="AC26" s="38"/>
      <c r="AD26" s="38"/>
      <c r="AE26" s="38">
        <v>73373</v>
      </c>
      <c r="AF26" s="38">
        <v>73371</v>
      </c>
      <c r="AG26" s="38"/>
    </row>
    <row r="27" spans="1:33" ht="52.5" customHeight="1" x14ac:dyDescent="0.2">
      <c r="A27" s="38">
        <v>68254</v>
      </c>
      <c r="B27" s="38" t="s">
        <v>461</v>
      </c>
      <c r="C27" s="38" t="s">
        <v>462</v>
      </c>
      <c r="D27" s="38" t="s">
        <v>358</v>
      </c>
      <c r="E27" s="38" t="s">
        <v>463</v>
      </c>
      <c r="F27" s="38"/>
      <c r="G27" s="38" t="s">
        <v>322</v>
      </c>
      <c r="H27" s="38"/>
      <c r="I27" s="38" t="s">
        <v>360</v>
      </c>
      <c r="J27" s="38" t="s">
        <v>464</v>
      </c>
      <c r="K27" s="38"/>
      <c r="L27" s="40">
        <v>45597</v>
      </c>
      <c r="M27" s="40"/>
      <c r="N27" s="38">
        <v>138</v>
      </c>
      <c r="O27" s="38">
        <v>0</v>
      </c>
      <c r="P27" s="38">
        <v>0</v>
      </c>
      <c r="Q27" s="38">
        <v>0</v>
      </c>
      <c r="R27" s="38" t="s">
        <v>299</v>
      </c>
      <c r="S27" s="38" t="s">
        <v>465</v>
      </c>
      <c r="T27" s="38"/>
      <c r="U27" s="38" t="s">
        <v>301</v>
      </c>
      <c r="V27" s="40"/>
      <c r="W27" s="40"/>
      <c r="X27" s="40"/>
      <c r="Y27" s="40"/>
      <c r="Z27" s="38"/>
      <c r="AA27" s="38" t="s">
        <v>303</v>
      </c>
      <c r="AB27" s="38" t="s">
        <v>355</v>
      </c>
      <c r="AC27" s="38"/>
      <c r="AD27" s="38"/>
      <c r="AE27" s="38">
        <v>68255</v>
      </c>
      <c r="AF27" s="38">
        <v>68254</v>
      </c>
      <c r="AG27" s="38"/>
    </row>
    <row r="28" spans="1:33" ht="52.5" customHeight="1" x14ac:dyDescent="0.2">
      <c r="A28" s="38" t="s">
        <v>466</v>
      </c>
      <c r="B28" s="38" t="s">
        <v>467</v>
      </c>
      <c r="C28" s="38" t="s">
        <v>468</v>
      </c>
      <c r="D28" s="38"/>
      <c r="E28" s="38"/>
      <c r="F28" s="38"/>
      <c r="G28" s="38"/>
      <c r="H28" s="38"/>
      <c r="I28" s="38" t="s">
        <v>402</v>
      </c>
      <c r="J28" s="38" t="s">
        <v>403</v>
      </c>
      <c r="K28" s="38" t="s">
        <v>469</v>
      </c>
      <c r="L28" s="40">
        <v>45597</v>
      </c>
      <c r="M28" s="40"/>
      <c r="N28" s="38">
        <v>345</v>
      </c>
      <c r="O28" s="38">
        <v>0</v>
      </c>
      <c r="P28" s="38">
        <v>0</v>
      </c>
      <c r="Q28" s="38">
        <v>0</v>
      </c>
      <c r="R28" s="38" t="s">
        <v>470</v>
      </c>
      <c r="S28" s="38" t="s">
        <v>471</v>
      </c>
      <c r="T28" s="38"/>
      <c r="U28" s="38" t="s">
        <v>301</v>
      </c>
      <c r="V28" s="40"/>
      <c r="W28" s="40"/>
      <c r="X28" s="40"/>
      <c r="Y28" s="40"/>
      <c r="Z28" s="38">
        <v>5133</v>
      </c>
      <c r="AA28" s="38" t="s">
        <v>303</v>
      </c>
      <c r="AB28" s="38"/>
      <c r="AC28" s="38"/>
      <c r="AD28" s="38"/>
      <c r="AE28" s="38">
        <v>14754</v>
      </c>
      <c r="AF28" s="38">
        <v>6934</v>
      </c>
      <c r="AG28" s="38"/>
    </row>
    <row r="29" spans="1:33" ht="52.5" customHeight="1" x14ac:dyDescent="0.2">
      <c r="A29" s="38">
        <v>79683</v>
      </c>
      <c r="B29" s="38" t="s">
        <v>472</v>
      </c>
      <c r="C29" s="38"/>
      <c r="D29" s="38"/>
      <c r="E29" s="38">
        <v>5395</v>
      </c>
      <c r="F29" s="38">
        <v>170722</v>
      </c>
      <c r="G29" s="38" t="s">
        <v>322</v>
      </c>
      <c r="H29" s="38" t="s">
        <v>473</v>
      </c>
      <c r="I29" s="38" t="s">
        <v>402</v>
      </c>
      <c r="J29" s="38" t="s">
        <v>403</v>
      </c>
      <c r="K29" s="38"/>
      <c r="L29" s="40">
        <v>45597</v>
      </c>
      <c r="M29" s="40"/>
      <c r="N29" s="38">
        <v>138</v>
      </c>
      <c r="O29" s="38">
        <v>0</v>
      </c>
      <c r="P29" s="38">
        <v>0</v>
      </c>
      <c r="Q29" s="38">
        <v>0</v>
      </c>
      <c r="R29" s="38" t="s">
        <v>299</v>
      </c>
      <c r="S29" s="38" t="s">
        <v>474</v>
      </c>
      <c r="T29" s="38" t="s">
        <v>474</v>
      </c>
      <c r="U29" s="38" t="s">
        <v>301</v>
      </c>
      <c r="V29" s="40"/>
      <c r="W29" s="40"/>
      <c r="X29" s="40"/>
      <c r="Y29" s="40"/>
      <c r="Z29" s="38" t="s">
        <v>475</v>
      </c>
      <c r="AA29" s="38" t="s">
        <v>303</v>
      </c>
      <c r="AB29" s="38"/>
      <c r="AC29" s="38"/>
      <c r="AD29" s="38"/>
      <c r="AE29" s="38">
        <v>79684</v>
      </c>
      <c r="AF29" s="38">
        <v>79683</v>
      </c>
      <c r="AG29" s="38"/>
    </row>
    <row r="30" spans="1:33" ht="52.5" customHeight="1" x14ac:dyDescent="0.2">
      <c r="A30" s="38" t="s">
        <v>476</v>
      </c>
      <c r="B30" s="38" t="s">
        <v>477</v>
      </c>
      <c r="C30" s="38" t="s">
        <v>477</v>
      </c>
      <c r="D30" s="38"/>
      <c r="E30" s="38" t="s">
        <v>478</v>
      </c>
      <c r="F30" s="38" t="s">
        <v>478</v>
      </c>
      <c r="G30" s="38" t="s">
        <v>322</v>
      </c>
      <c r="H30" s="38"/>
      <c r="I30" s="38" t="s">
        <v>183</v>
      </c>
      <c r="J30" s="38" t="s">
        <v>323</v>
      </c>
      <c r="K30" s="38" t="s">
        <v>479</v>
      </c>
      <c r="L30" s="40">
        <v>45610</v>
      </c>
      <c r="M30" s="40"/>
      <c r="N30" s="38">
        <v>345</v>
      </c>
      <c r="O30" s="38">
        <v>0</v>
      </c>
      <c r="P30" s="38">
        <v>0</v>
      </c>
      <c r="Q30" s="38">
        <v>0</v>
      </c>
      <c r="R30" s="38" t="s">
        <v>299</v>
      </c>
      <c r="S30" s="38"/>
      <c r="T30" s="38"/>
      <c r="U30" s="38" t="s">
        <v>301</v>
      </c>
      <c r="V30" s="40"/>
      <c r="W30" s="40"/>
      <c r="X30" s="40"/>
      <c r="Y30" s="40"/>
      <c r="Z30" s="38" t="s">
        <v>480</v>
      </c>
      <c r="AA30" s="38" t="s">
        <v>303</v>
      </c>
      <c r="AB30" s="38"/>
      <c r="AC30" s="38"/>
      <c r="AD30" s="38"/>
      <c r="AE30" s="38">
        <v>77649</v>
      </c>
      <c r="AF30" s="38">
        <v>77648</v>
      </c>
      <c r="AG30" s="38"/>
    </row>
    <row r="31" spans="1:33" ht="52.5" customHeight="1" x14ac:dyDescent="0.2">
      <c r="A31" s="38">
        <v>52728</v>
      </c>
      <c r="B31" s="38" t="s">
        <v>481</v>
      </c>
      <c r="C31" s="38" t="s">
        <v>482</v>
      </c>
      <c r="D31" s="38"/>
      <c r="E31" s="38" t="s">
        <v>483</v>
      </c>
      <c r="F31" s="38" t="s">
        <v>484</v>
      </c>
      <c r="G31" s="38" t="s">
        <v>322</v>
      </c>
      <c r="H31" s="38"/>
      <c r="I31" s="38" t="s">
        <v>183</v>
      </c>
      <c r="J31" s="38" t="s">
        <v>323</v>
      </c>
      <c r="K31" s="38" t="s">
        <v>485</v>
      </c>
      <c r="L31" s="40">
        <v>45611</v>
      </c>
      <c r="M31" s="40"/>
      <c r="N31" s="38">
        <v>138</v>
      </c>
      <c r="O31" s="38">
        <v>0</v>
      </c>
      <c r="P31" s="38">
        <v>0</v>
      </c>
      <c r="Q31" s="38">
        <v>0</v>
      </c>
      <c r="R31" s="38" t="s">
        <v>299</v>
      </c>
      <c r="S31" s="38" t="s">
        <v>446</v>
      </c>
      <c r="T31" s="38" t="s">
        <v>446</v>
      </c>
      <c r="U31" s="38" t="s">
        <v>301</v>
      </c>
      <c r="V31" s="40"/>
      <c r="W31" s="40">
        <v>43617</v>
      </c>
      <c r="X31" s="40">
        <v>43668</v>
      </c>
      <c r="Y31" s="40"/>
      <c r="Z31" s="38" t="s">
        <v>486</v>
      </c>
      <c r="AA31" s="38" t="s">
        <v>303</v>
      </c>
      <c r="AB31" s="38"/>
      <c r="AC31" s="38"/>
      <c r="AD31" s="38"/>
      <c r="AE31" s="38">
        <v>52730</v>
      </c>
      <c r="AF31" s="38">
        <v>52728</v>
      </c>
      <c r="AG31" s="38" t="s">
        <v>487</v>
      </c>
    </row>
    <row r="32" spans="1:33" ht="52.5" customHeight="1" x14ac:dyDescent="0.2">
      <c r="A32" s="38">
        <v>51010</v>
      </c>
      <c r="B32" s="38" t="s">
        <v>488</v>
      </c>
      <c r="C32" s="38" t="s">
        <v>489</v>
      </c>
      <c r="D32" s="38" t="s">
        <v>490</v>
      </c>
      <c r="E32" s="38" t="s">
        <v>491</v>
      </c>
      <c r="F32" s="38" t="s">
        <v>492</v>
      </c>
      <c r="G32" s="38" t="s">
        <v>322</v>
      </c>
      <c r="H32" s="38" t="s">
        <v>493</v>
      </c>
      <c r="I32" s="38" t="s">
        <v>360</v>
      </c>
      <c r="J32" s="38" t="s">
        <v>494</v>
      </c>
      <c r="K32" s="38">
        <v>2798</v>
      </c>
      <c r="L32" s="40">
        <v>45611</v>
      </c>
      <c r="M32" s="40"/>
      <c r="N32" s="38">
        <v>138</v>
      </c>
      <c r="O32" s="38">
        <v>0</v>
      </c>
      <c r="P32" s="38">
        <v>2</v>
      </c>
      <c r="Q32" s="38">
        <v>0</v>
      </c>
      <c r="R32" s="38" t="s">
        <v>299</v>
      </c>
      <c r="S32" s="38" t="s">
        <v>446</v>
      </c>
      <c r="T32" s="38" t="s">
        <v>446</v>
      </c>
      <c r="U32" s="38" t="s">
        <v>352</v>
      </c>
      <c r="V32" s="40"/>
      <c r="W32" s="40">
        <v>43637</v>
      </c>
      <c r="X32" s="40">
        <v>43668</v>
      </c>
      <c r="Y32" s="40"/>
      <c r="Z32" s="38" t="s">
        <v>495</v>
      </c>
      <c r="AA32" s="38" t="s">
        <v>303</v>
      </c>
      <c r="AB32" s="38" t="s">
        <v>355</v>
      </c>
      <c r="AC32" s="38"/>
      <c r="AD32" s="38"/>
      <c r="AE32" s="38">
        <v>51011</v>
      </c>
      <c r="AF32" s="38">
        <v>51010</v>
      </c>
      <c r="AG32" s="38"/>
    </row>
    <row r="33" spans="1:33" ht="52.5" customHeight="1" x14ac:dyDescent="0.2">
      <c r="A33" s="38">
        <v>73025</v>
      </c>
      <c r="B33" s="38" t="s">
        <v>496</v>
      </c>
      <c r="C33" s="38"/>
      <c r="D33" s="38"/>
      <c r="E33" s="38"/>
      <c r="F33" s="38"/>
      <c r="G33" s="38"/>
      <c r="H33" s="38"/>
      <c r="I33" s="38" t="s">
        <v>402</v>
      </c>
      <c r="J33" s="38" t="s">
        <v>403</v>
      </c>
      <c r="K33" s="38"/>
      <c r="L33" s="40">
        <v>45617</v>
      </c>
      <c r="M33" s="40"/>
      <c r="N33" s="38">
        <v>345</v>
      </c>
      <c r="O33" s="38">
        <v>0</v>
      </c>
      <c r="P33" s="38">
        <v>0</v>
      </c>
      <c r="Q33" s="38">
        <v>0</v>
      </c>
      <c r="R33" s="38" t="s">
        <v>299</v>
      </c>
      <c r="S33" s="38"/>
      <c r="T33" s="38"/>
      <c r="U33" s="38" t="s">
        <v>301</v>
      </c>
      <c r="V33" s="40"/>
      <c r="W33" s="40"/>
      <c r="X33" s="40"/>
      <c r="Y33" s="40"/>
      <c r="Z33" s="38" t="s">
        <v>497</v>
      </c>
      <c r="AA33" s="38" t="s">
        <v>303</v>
      </c>
      <c r="AB33" s="38"/>
      <c r="AC33" s="38"/>
      <c r="AD33" s="38"/>
      <c r="AE33" s="38">
        <v>73026</v>
      </c>
      <c r="AF33" s="38">
        <v>73025</v>
      </c>
      <c r="AG33" s="38"/>
    </row>
    <row r="34" spans="1:33" ht="52.5" customHeight="1" x14ac:dyDescent="0.2">
      <c r="A34" s="38">
        <v>50843</v>
      </c>
      <c r="B34" s="38" t="s">
        <v>498</v>
      </c>
      <c r="C34" s="38" t="s">
        <v>489</v>
      </c>
      <c r="D34" s="38" t="s">
        <v>499</v>
      </c>
      <c r="E34" s="38" t="s">
        <v>491</v>
      </c>
      <c r="F34" s="38"/>
      <c r="G34" s="38" t="s">
        <v>322</v>
      </c>
      <c r="H34" s="38" t="s">
        <v>493</v>
      </c>
      <c r="I34" s="38" t="s">
        <v>360</v>
      </c>
      <c r="J34" s="38" t="s">
        <v>494</v>
      </c>
      <c r="K34" s="38">
        <v>2796</v>
      </c>
      <c r="L34" s="40">
        <v>45618</v>
      </c>
      <c r="M34" s="40"/>
      <c r="N34" s="38">
        <v>138</v>
      </c>
      <c r="O34" s="38">
        <v>0</v>
      </c>
      <c r="P34" s="38">
        <v>0</v>
      </c>
      <c r="Q34" s="38">
        <v>90</v>
      </c>
      <c r="R34" s="38" t="s">
        <v>299</v>
      </c>
      <c r="S34" s="38" t="s">
        <v>446</v>
      </c>
      <c r="T34" s="38"/>
      <c r="U34" s="38" t="s">
        <v>352</v>
      </c>
      <c r="V34" s="40"/>
      <c r="W34" s="40">
        <v>43637</v>
      </c>
      <c r="X34" s="40">
        <v>43668</v>
      </c>
      <c r="Y34" s="40"/>
      <c r="Z34" s="38" t="s">
        <v>500</v>
      </c>
      <c r="AA34" s="38" t="s">
        <v>303</v>
      </c>
      <c r="AB34" s="38" t="s">
        <v>355</v>
      </c>
      <c r="AC34" s="38"/>
      <c r="AD34" s="38"/>
      <c r="AE34" s="38">
        <v>50844</v>
      </c>
      <c r="AF34" s="38">
        <v>50843</v>
      </c>
      <c r="AG34" s="38"/>
    </row>
    <row r="35" spans="1:33" ht="52.5" customHeight="1" x14ac:dyDescent="0.2">
      <c r="A35" s="38">
        <v>73050</v>
      </c>
      <c r="B35" s="38" t="s">
        <v>501</v>
      </c>
      <c r="C35" s="38" t="s">
        <v>502</v>
      </c>
      <c r="D35" s="38"/>
      <c r="E35" s="38" t="s">
        <v>503</v>
      </c>
      <c r="F35" s="38"/>
      <c r="G35" s="38" t="s">
        <v>322</v>
      </c>
      <c r="H35" s="38"/>
      <c r="I35" s="38" t="s">
        <v>349</v>
      </c>
      <c r="J35" s="38" t="s">
        <v>445</v>
      </c>
      <c r="K35" s="38"/>
      <c r="L35" s="40">
        <v>45621</v>
      </c>
      <c r="M35" s="40"/>
      <c r="N35" s="38">
        <v>345</v>
      </c>
      <c r="O35" s="38">
        <v>0</v>
      </c>
      <c r="P35" s="38">
        <v>0</v>
      </c>
      <c r="Q35" s="38">
        <v>0</v>
      </c>
      <c r="R35" s="38" t="s">
        <v>299</v>
      </c>
      <c r="S35" s="38" t="s">
        <v>504</v>
      </c>
      <c r="T35" s="38"/>
      <c r="U35" s="38" t="s">
        <v>301</v>
      </c>
      <c r="V35" s="40"/>
      <c r="W35" s="40"/>
      <c r="X35" s="40"/>
      <c r="Y35" s="40"/>
      <c r="Z35" s="38" t="s">
        <v>505</v>
      </c>
      <c r="AA35" s="38" t="s">
        <v>303</v>
      </c>
      <c r="AB35" s="38" t="s">
        <v>355</v>
      </c>
      <c r="AC35" s="38"/>
      <c r="AD35" s="38"/>
      <c r="AE35" s="38">
        <v>73051</v>
      </c>
      <c r="AF35" s="38">
        <v>73050</v>
      </c>
      <c r="AG35" s="38"/>
    </row>
    <row r="36" spans="1:33" ht="52.5" customHeight="1" x14ac:dyDescent="0.2">
      <c r="A36" s="38">
        <v>6216</v>
      </c>
      <c r="B36" s="38" t="s">
        <v>506</v>
      </c>
      <c r="C36" s="38" t="s">
        <v>506</v>
      </c>
      <c r="D36" s="38"/>
      <c r="E36" s="38" t="s">
        <v>507</v>
      </c>
      <c r="F36" s="38" t="s">
        <v>508</v>
      </c>
      <c r="G36" s="38" t="s">
        <v>322</v>
      </c>
      <c r="H36" s="38"/>
      <c r="I36" s="38" t="s">
        <v>307</v>
      </c>
      <c r="J36" s="38" t="s">
        <v>308</v>
      </c>
      <c r="K36" s="38"/>
      <c r="L36" s="40">
        <v>45624.5</v>
      </c>
      <c r="M36" s="40"/>
      <c r="N36" s="38">
        <v>69</v>
      </c>
      <c r="O36" s="38">
        <v>0</v>
      </c>
      <c r="P36" s="38">
        <v>2.7</v>
      </c>
      <c r="Q36" s="38">
        <v>0</v>
      </c>
      <c r="R36" s="38" t="s">
        <v>299</v>
      </c>
      <c r="S36" s="38" t="s">
        <v>509</v>
      </c>
      <c r="T36" s="38" t="s">
        <v>509</v>
      </c>
      <c r="U36" s="38" t="s">
        <v>301</v>
      </c>
      <c r="V36" s="40"/>
      <c r="W36" s="40"/>
      <c r="X36" s="40"/>
      <c r="Y36" s="40"/>
      <c r="Z36" s="38" t="s">
        <v>510</v>
      </c>
      <c r="AA36" s="38" t="s">
        <v>303</v>
      </c>
      <c r="AB36" s="38"/>
      <c r="AC36" s="38"/>
      <c r="AD36" s="38"/>
      <c r="AE36" s="38">
        <v>13941</v>
      </c>
      <c r="AF36" s="38">
        <v>6216</v>
      </c>
      <c r="AG36" s="38"/>
    </row>
    <row r="37" spans="1:33" ht="52.5" customHeight="1" x14ac:dyDescent="0.2">
      <c r="A37" s="38">
        <v>87594</v>
      </c>
      <c r="B37" s="38" t="s">
        <v>511</v>
      </c>
      <c r="C37" s="38"/>
      <c r="D37" s="38"/>
      <c r="E37" s="38" t="s">
        <v>512</v>
      </c>
      <c r="F37" s="38" t="s">
        <v>513</v>
      </c>
      <c r="G37" s="38" t="s">
        <v>297</v>
      </c>
      <c r="H37" s="38"/>
      <c r="I37" s="38" t="s">
        <v>155</v>
      </c>
      <c r="J37" s="38" t="s">
        <v>298</v>
      </c>
      <c r="K37" s="38"/>
      <c r="L37" s="40">
        <v>45626</v>
      </c>
      <c r="M37" s="40"/>
      <c r="N37" s="38">
        <v>138</v>
      </c>
      <c r="O37" s="38">
        <v>0</v>
      </c>
      <c r="P37" s="38">
        <v>5.6</v>
      </c>
      <c r="Q37" s="38">
        <v>0</v>
      </c>
      <c r="R37" s="38" t="s">
        <v>299</v>
      </c>
      <c r="S37" s="38" t="s">
        <v>410</v>
      </c>
      <c r="T37" s="38" t="s">
        <v>410</v>
      </c>
      <c r="U37" s="38" t="s">
        <v>301</v>
      </c>
      <c r="V37" s="40"/>
      <c r="W37" s="40"/>
      <c r="X37" s="40"/>
      <c r="Y37" s="40"/>
      <c r="Z37" s="38" t="s">
        <v>514</v>
      </c>
      <c r="AA37" s="38" t="s">
        <v>303</v>
      </c>
      <c r="AB37" s="38"/>
      <c r="AC37" s="38"/>
      <c r="AD37" s="38"/>
      <c r="AE37" s="38">
        <v>87595</v>
      </c>
      <c r="AF37" s="38">
        <v>87594</v>
      </c>
      <c r="AG37" s="38"/>
    </row>
    <row r="38" spans="1:33" ht="52.5" customHeight="1" x14ac:dyDescent="0.2">
      <c r="A38" s="38">
        <v>76145</v>
      </c>
      <c r="B38" s="38" t="s">
        <v>515</v>
      </c>
      <c r="C38" s="38" t="s">
        <v>516</v>
      </c>
      <c r="D38" s="38" t="s">
        <v>517</v>
      </c>
      <c r="E38" s="38" t="s">
        <v>518</v>
      </c>
      <c r="F38" s="38"/>
      <c r="G38" s="38" t="s">
        <v>322</v>
      </c>
      <c r="H38" s="38"/>
      <c r="I38" s="38" t="s">
        <v>360</v>
      </c>
      <c r="J38" s="38" t="s">
        <v>519</v>
      </c>
      <c r="K38" s="38" t="s">
        <v>520</v>
      </c>
      <c r="L38" s="40">
        <v>45626</v>
      </c>
      <c r="M38" s="40"/>
      <c r="N38" s="38">
        <v>69</v>
      </c>
      <c r="O38" s="38">
        <v>0</v>
      </c>
      <c r="P38" s="38">
        <v>0</v>
      </c>
      <c r="Q38" s="38">
        <v>0</v>
      </c>
      <c r="R38" s="38" t="s">
        <v>299</v>
      </c>
      <c r="S38" s="38" t="s">
        <v>521</v>
      </c>
      <c r="T38" s="38"/>
      <c r="U38" s="38" t="s">
        <v>301</v>
      </c>
      <c r="V38" s="40"/>
      <c r="W38" s="40"/>
      <c r="X38" s="40"/>
      <c r="Y38" s="40"/>
      <c r="Z38" s="38" t="s">
        <v>522</v>
      </c>
      <c r="AA38" s="38" t="s">
        <v>303</v>
      </c>
      <c r="AB38" s="38" t="s">
        <v>355</v>
      </c>
      <c r="AC38" s="38"/>
      <c r="AD38" s="38"/>
      <c r="AE38" s="38">
        <v>76146</v>
      </c>
      <c r="AF38" s="38">
        <v>76145</v>
      </c>
      <c r="AG38" s="38"/>
    </row>
    <row r="39" spans="1:33" ht="52.5" customHeight="1" x14ac:dyDescent="0.2">
      <c r="A39" s="38">
        <v>63635</v>
      </c>
      <c r="B39" s="38" t="s">
        <v>523</v>
      </c>
      <c r="C39" s="38" t="s">
        <v>524</v>
      </c>
      <c r="D39" s="38" t="s">
        <v>525</v>
      </c>
      <c r="E39" s="38" t="s">
        <v>526</v>
      </c>
      <c r="F39" s="38"/>
      <c r="G39" s="38" t="s">
        <v>322</v>
      </c>
      <c r="H39" s="38" t="s">
        <v>527</v>
      </c>
      <c r="I39" s="38" t="s">
        <v>360</v>
      </c>
      <c r="J39" s="38" t="s">
        <v>528</v>
      </c>
      <c r="K39" s="38">
        <v>1877</v>
      </c>
      <c r="L39" s="40">
        <v>45626</v>
      </c>
      <c r="M39" s="40"/>
      <c r="N39" s="38">
        <v>138</v>
      </c>
      <c r="O39" s="38">
        <v>0</v>
      </c>
      <c r="P39" s="38">
        <v>0</v>
      </c>
      <c r="Q39" s="38">
        <v>0</v>
      </c>
      <c r="R39" s="38" t="s">
        <v>299</v>
      </c>
      <c r="S39" s="38" t="s">
        <v>529</v>
      </c>
      <c r="T39" s="38"/>
      <c r="U39" s="38" t="s">
        <v>301</v>
      </c>
      <c r="V39" s="40"/>
      <c r="W39" s="40"/>
      <c r="X39" s="40"/>
      <c r="Y39" s="40"/>
      <c r="Z39" s="38" t="s">
        <v>530</v>
      </c>
      <c r="AA39" s="38" t="s">
        <v>303</v>
      </c>
      <c r="AB39" s="38" t="s">
        <v>355</v>
      </c>
      <c r="AC39" s="38"/>
      <c r="AD39" s="38"/>
      <c r="AE39" s="38">
        <v>63636</v>
      </c>
      <c r="AF39" s="38">
        <v>63635</v>
      </c>
      <c r="AG39" s="38"/>
    </row>
    <row r="40" spans="1:33" ht="52.5" customHeight="1" x14ac:dyDescent="0.2">
      <c r="A40" s="38">
        <v>87477</v>
      </c>
      <c r="B40" s="38"/>
      <c r="C40" s="38"/>
      <c r="D40" s="38"/>
      <c r="E40" s="38"/>
      <c r="F40" s="38"/>
      <c r="G40" s="38" t="s">
        <v>322</v>
      </c>
      <c r="H40" s="38"/>
      <c r="I40" s="38" t="s">
        <v>531</v>
      </c>
      <c r="J40" s="38" t="s">
        <v>532</v>
      </c>
      <c r="K40" s="38"/>
      <c r="L40" s="40">
        <v>45626</v>
      </c>
      <c r="M40" s="40"/>
      <c r="N40" s="38">
        <v>138</v>
      </c>
      <c r="O40" s="38">
        <v>0</v>
      </c>
      <c r="P40" s="38">
        <v>0</v>
      </c>
      <c r="Q40" s="38">
        <v>0</v>
      </c>
      <c r="R40" s="38" t="s">
        <v>299</v>
      </c>
      <c r="S40" s="38"/>
      <c r="T40" s="38"/>
      <c r="U40" s="38" t="s">
        <v>301</v>
      </c>
      <c r="V40" s="40"/>
      <c r="W40" s="40"/>
      <c r="X40" s="40"/>
      <c r="Y40" s="40"/>
      <c r="Z40" s="38" t="s">
        <v>533</v>
      </c>
      <c r="AA40" s="38" t="s">
        <v>303</v>
      </c>
      <c r="AB40" s="38"/>
      <c r="AC40" s="38"/>
      <c r="AD40" s="38"/>
      <c r="AE40" s="38">
        <v>87478</v>
      </c>
      <c r="AF40" s="38">
        <v>87477</v>
      </c>
      <c r="AG40" s="38"/>
    </row>
    <row r="41" spans="1:33" ht="52.5" customHeight="1" x14ac:dyDescent="0.2">
      <c r="A41" s="38">
        <v>78455</v>
      </c>
      <c r="B41" s="38" t="s">
        <v>534</v>
      </c>
      <c r="C41" s="38" t="s">
        <v>535</v>
      </c>
      <c r="D41" s="38"/>
      <c r="E41" s="38" t="s">
        <v>536</v>
      </c>
      <c r="F41" s="38"/>
      <c r="G41" s="38" t="s">
        <v>322</v>
      </c>
      <c r="H41" s="38"/>
      <c r="I41" s="38" t="s">
        <v>58</v>
      </c>
      <c r="J41" s="38" t="s">
        <v>409</v>
      </c>
      <c r="K41" s="38"/>
      <c r="L41" s="40">
        <v>45626</v>
      </c>
      <c r="M41" s="40"/>
      <c r="N41" s="38">
        <v>345</v>
      </c>
      <c r="O41" s="38">
        <v>0</v>
      </c>
      <c r="P41" s="38">
        <v>0</v>
      </c>
      <c r="Q41" s="38">
        <v>0</v>
      </c>
      <c r="R41" s="38" t="s">
        <v>299</v>
      </c>
      <c r="S41" s="38" t="s">
        <v>435</v>
      </c>
      <c r="T41" s="38" t="s">
        <v>435</v>
      </c>
      <c r="U41" s="38" t="s">
        <v>301</v>
      </c>
      <c r="V41" s="40"/>
      <c r="W41" s="40"/>
      <c r="X41" s="40"/>
      <c r="Y41" s="40"/>
      <c r="Z41" s="38"/>
      <c r="AA41" s="38" t="s">
        <v>303</v>
      </c>
      <c r="AB41" s="38" t="s">
        <v>355</v>
      </c>
      <c r="AC41" s="38"/>
      <c r="AD41" s="38"/>
      <c r="AE41" s="38">
        <v>78456</v>
      </c>
      <c r="AF41" s="38">
        <v>78455</v>
      </c>
      <c r="AG41" s="38"/>
    </row>
    <row r="42" spans="1:33" ht="52.5" customHeight="1" x14ac:dyDescent="0.2">
      <c r="A42" s="38">
        <v>73166</v>
      </c>
      <c r="B42" s="38" t="s">
        <v>537</v>
      </c>
      <c r="C42" s="38" t="s">
        <v>538</v>
      </c>
      <c r="D42" s="38" t="s">
        <v>539</v>
      </c>
      <c r="E42" s="38" t="s">
        <v>540</v>
      </c>
      <c r="F42" s="38"/>
      <c r="G42" s="38" t="s">
        <v>322</v>
      </c>
      <c r="H42" s="38"/>
      <c r="I42" s="38" t="s">
        <v>377</v>
      </c>
      <c r="J42" s="38" t="s">
        <v>541</v>
      </c>
      <c r="K42" s="38" t="s">
        <v>542</v>
      </c>
      <c r="L42" s="40">
        <v>45626</v>
      </c>
      <c r="M42" s="40"/>
      <c r="N42" s="38">
        <v>138</v>
      </c>
      <c r="O42" s="38">
        <v>0</v>
      </c>
      <c r="P42" s="38">
        <v>0</v>
      </c>
      <c r="Q42" s="38">
        <v>130</v>
      </c>
      <c r="R42" s="38" t="s">
        <v>299</v>
      </c>
      <c r="S42" s="38" t="s">
        <v>380</v>
      </c>
      <c r="T42" s="38"/>
      <c r="U42" s="38" t="s">
        <v>301</v>
      </c>
      <c r="V42" s="40"/>
      <c r="W42" s="40"/>
      <c r="X42" s="40"/>
      <c r="Y42" s="40"/>
      <c r="Z42" s="38" t="s">
        <v>543</v>
      </c>
      <c r="AA42" s="38" t="s">
        <v>303</v>
      </c>
      <c r="AB42" s="38" t="s">
        <v>355</v>
      </c>
      <c r="AC42" s="38"/>
      <c r="AD42" s="38"/>
      <c r="AE42" s="38">
        <v>73167</v>
      </c>
      <c r="AF42" s="38">
        <v>73166</v>
      </c>
      <c r="AG42" s="38"/>
    </row>
    <row r="43" spans="1:33" ht="52.5" customHeight="1" x14ac:dyDescent="0.2">
      <c r="A43" s="38">
        <v>57797</v>
      </c>
      <c r="B43" s="38" t="s">
        <v>544</v>
      </c>
      <c r="C43" s="38" t="s">
        <v>545</v>
      </c>
      <c r="D43" s="38"/>
      <c r="E43" s="38" t="s">
        <v>546</v>
      </c>
      <c r="F43" s="38"/>
      <c r="G43" s="38" t="s">
        <v>297</v>
      </c>
      <c r="H43" s="38" t="s">
        <v>547</v>
      </c>
      <c r="I43" s="38" t="s">
        <v>360</v>
      </c>
      <c r="J43" s="38" t="s">
        <v>548</v>
      </c>
      <c r="K43" s="38">
        <v>1866</v>
      </c>
      <c r="L43" s="40">
        <v>45626</v>
      </c>
      <c r="M43" s="40"/>
      <c r="N43" s="38">
        <v>138</v>
      </c>
      <c r="O43" s="38">
        <v>0</v>
      </c>
      <c r="P43" s="38">
        <v>0</v>
      </c>
      <c r="Q43" s="38">
        <v>0</v>
      </c>
      <c r="R43" s="38" t="s">
        <v>299</v>
      </c>
      <c r="S43" s="38" t="s">
        <v>549</v>
      </c>
      <c r="T43" s="38"/>
      <c r="U43" s="38" t="s">
        <v>301</v>
      </c>
      <c r="V43" s="40"/>
      <c r="W43" s="40"/>
      <c r="X43" s="40"/>
      <c r="Y43" s="40"/>
      <c r="Z43" s="38" t="s">
        <v>550</v>
      </c>
      <c r="AA43" s="38" t="s">
        <v>303</v>
      </c>
      <c r="AB43" s="38" t="s">
        <v>355</v>
      </c>
      <c r="AC43" s="38"/>
      <c r="AD43" s="38"/>
      <c r="AE43" s="38">
        <v>65578</v>
      </c>
      <c r="AF43" s="38">
        <v>57797</v>
      </c>
      <c r="AG43" s="38"/>
    </row>
    <row r="44" spans="1:33" ht="52.5" customHeight="1" x14ac:dyDescent="0.2">
      <c r="A44" s="38">
        <v>72042</v>
      </c>
      <c r="B44" s="38" t="s">
        <v>551</v>
      </c>
      <c r="C44" s="38" t="s">
        <v>552</v>
      </c>
      <c r="D44" s="38"/>
      <c r="E44" s="38" t="s">
        <v>536</v>
      </c>
      <c r="F44" s="38"/>
      <c r="G44" s="38" t="s">
        <v>322</v>
      </c>
      <c r="H44" s="38"/>
      <c r="I44" s="38" t="s">
        <v>58</v>
      </c>
      <c r="J44" s="38" t="s">
        <v>409</v>
      </c>
      <c r="K44" s="38"/>
      <c r="L44" s="40">
        <v>45626</v>
      </c>
      <c r="M44" s="40"/>
      <c r="N44" s="38">
        <v>345</v>
      </c>
      <c r="O44" s="38">
        <v>0</v>
      </c>
      <c r="P44" s="38">
        <v>0</v>
      </c>
      <c r="Q44" s="38">
        <v>0</v>
      </c>
      <c r="R44" s="38" t="s">
        <v>299</v>
      </c>
      <c r="S44" s="38" t="s">
        <v>435</v>
      </c>
      <c r="T44" s="38"/>
      <c r="U44" s="38" t="s">
        <v>301</v>
      </c>
      <c r="V44" s="40"/>
      <c r="W44" s="40"/>
      <c r="X44" s="40"/>
      <c r="Y44" s="40"/>
      <c r="Z44" s="38" t="s">
        <v>553</v>
      </c>
      <c r="AA44" s="38" t="s">
        <v>303</v>
      </c>
      <c r="AB44" s="38" t="s">
        <v>355</v>
      </c>
      <c r="AC44" s="38"/>
      <c r="AD44" s="38"/>
      <c r="AE44" s="38">
        <v>72043</v>
      </c>
      <c r="AF44" s="38">
        <v>72042</v>
      </c>
      <c r="AG44" s="38"/>
    </row>
    <row r="45" spans="1:33" ht="52.5" customHeight="1" x14ac:dyDescent="0.2">
      <c r="A45" s="38">
        <v>50966</v>
      </c>
      <c r="B45" s="38" t="s">
        <v>554</v>
      </c>
      <c r="C45" s="38" t="s">
        <v>555</v>
      </c>
      <c r="D45" s="38" t="s">
        <v>556</v>
      </c>
      <c r="E45" s="38" t="s">
        <v>374</v>
      </c>
      <c r="F45" s="38"/>
      <c r="G45" s="38" t="s">
        <v>322</v>
      </c>
      <c r="H45" s="38" t="s">
        <v>376</v>
      </c>
      <c r="I45" s="38" t="s">
        <v>377</v>
      </c>
      <c r="J45" s="38" t="s">
        <v>378</v>
      </c>
      <c r="K45" s="38" t="s">
        <v>379</v>
      </c>
      <c r="L45" s="40">
        <v>45626</v>
      </c>
      <c r="M45" s="40"/>
      <c r="N45" s="38">
        <v>345</v>
      </c>
      <c r="O45" s="38">
        <v>0</v>
      </c>
      <c r="P45" s="38">
        <v>0</v>
      </c>
      <c r="Q45" s="38">
        <v>1350</v>
      </c>
      <c r="R45" s="38" t="s">
        <v>299</v>
      </c>
      <c r="S45" s="38" t="s">
        <v>380</v>
      </c>
      <c r="T45" s="38"/>
      <c r="U45" s="38" t="s">
        <v>381</v>
      </c>
      <c r="V45" s="40" t="s">
        <v>382</v>
      </c>
      <c r="W45" s="40">
        <v>43745</v>
      </c>
      <c r="X45" s="40">
        <v>43970</v>
      </c>
      <c r="Y45" s="40">
        <v>43997</v>
      </c>
      <c r="Z45" s="38" t="s">
        <v>557</v>
      </c>
      <c r="AA45" s="38" t="s">
        <v>303</v>
      </c>
      <c r="AB45" s="38" t="s">
        <v>355</v>
      </c>
      <c r="AC45" s="38"/>
      <c r="AD45" s="38"/>
      <c r="AE45" s="38">
        <v>69279</v>
      </c>
      <c r="AF45" s="38">
        <v>50966</v>
      </c>
      <c r="AG45" s="38"/>
    </row>
    <row r="46" spans="1:33" ht="52.5" customHeight="1" x14ac:dyDescent="0.2">
      <c r="A46" s="38">
        <v>69463</v>
      </c>
      <c r="B46" s="38" t="s">
        <v>558</v>
      </c>
      <c r="C46" s="38" t="s">
        <v>559</v>
      </c>
      <c r="D46" s="38" t="s">
        <v>560</v>
      </c>
      <c r="E46" s="38" t="s">
        <v>561</v>
      </c>
      <c r="F46" s="38"/>
      <c r="G46" s="38" t="s">
        <v>322</v>
      </c>
      <c r="H46" s="38"/>
      <c r="I46" s="38" t="s">
        <v>377</v>
      </c>
      <c r="J46" s="38" t="s">
        <v>541</v>
      </c>
      <c r="K46" s="38"/>
      <c r="L46" s="40">
        <v>45626</v>
      </c>
      <c r="M46" s="40"/>
      <c r="N46" s="38">
        <v>345</v>
      </c>
      <c r="O46" s="38">
        <v>0.1</v>
      </c>
      <c r="P46" s="38">
        <v>0</v>
      </c>
      <c r="Q46" s="38">
        <v>0</v>
      </c>
      <c r="R46" s="38" t="s">
        <v>299</v>
      </c>
      <c r="S46" s="38" t="s">
        <v>562</v>
      </c>
      <c r="T46" s="38"/>
      <c r="U46" s="38" t="s">
        <v>301</v>
      </c>
      <c r="V46" s="40"/>
      <c r="W46" s="40"/>
      <c r="X46" s="40"/>
      <c r="Y46" s="40"/>
      <c r="Z46" s="38" t="s">
        <v>563</v>
      </c>
      <c r="AA46" s="38" t="s">
        <v>303</v>
      </c>
      <c r="AB46" s="38"/>
      <c r="AC46" s="38"/>
      <c r="AD46" s="38"/>
      <c r="AE46" s="38">
        <v>70802</v>
      </c>
      <c r="AF46" s="38">
        <v>69463</v>
      </c>
      <c r="AG46" s="38"/>
    </row>
    <row r="47" spans="1:33" ht="52.5" customHeight="1" x14ac:dyDescent="0.2">
      <c r="A47" s="38" t="s">
        <v>564</v>
      </c>
      <c r="B47" s="38" t="s">
        <v>565</v>
      </c>
      <c r="C47" s="38" t="s">
        <v>566</v>
      </c>
      <c r="D47" s="38"/>
      <c r="E47" s="38" t="s">
        <v>567</v>
      </c>
      <c r="F47" s="38" t="s">
        <v>568</v>
      </c>
      <c r="G47" s="38" t="s">
        <v>322</v>
      </c>
      <c r="H47" s="38"/>
      <c r="I47" s="38" t="s">
        <v>58</v>
      </c>
      <c r="J47" s="38" t="s">
        <v>409</v>
      </c>
      <c r="K47" s="38"/>
      <c r="L47" s="40">
        <v>45626</v>
      </c>
      <c r="M47" s="40"/>
      <c r="N47" s="38">
        <v>138</v>
      </c>
      <c r="O47" s="38">
        <v>0.83</v>
      </c>
      <c r="P47" s="38">
        <v>0</v>
      </c>
      <c r="Q47" s="38">
        <v>0</v>
      </c>
      <c r="R47" s="38" t="s">
        <v>299</v>
      </c>
      <c r="S47" s="38" t="s">
        <v>422</v>
      </c>
      <c r="T47" s="38"/>
      <c r="U47" s="38" t="s">
        <v>301</v>
      </c>
      <c r="V47" s="40"/>
      <c r="W47" s="40"/>
      <c r="X47" s="40"/>
      <c r="Y47" s="40"/>
      <c r="Z47" s="38" t="s">
        <v>569</v>
      </c>
      <c r="AA47" s="38" t="s">
        <v>303</v>
      </c>
      <c r="AB47" s="38" t="s">
        <v>355</v>
      </c>
      <c r="AC47" s="38"/>
      <c r="AD47" s="38"/>
      <c r="AE47" s="38">
        <v>75838</v>
      </c>
      <c r="AF47" s="38">
        <v>70665</v>
      </c>
      <c r="AG47" s="38"/>
    </row>
    <row r="48" spans="1:33" ht="52.5" customHeight="1" x14ac:dyDescent="0.2">
      <c r="A48" s="38">
        <v>70704</v>
      </c>
      <c r="B48" s="38" t="s">
        <v>570</v>
      </c>
      <c r="C48" s="38" t="s">
        <v>571</v>
      </c>
      <c r="D48" s="38"/>
      <c r="E48" s="38" t="s">
        <v>572</v>
      </c>
      <c r="F48" s="38" t="s">
        <v>573</v>
      </c>
      <c r="G48" s="38" t="s">
        <v>322</v>
      </c>
      <c r="H48" s="38"/>
      <c r="I48" s="38" t="s">
        <v>349</v>
      </c>
      <c r="J48" s="38" t="s">
        <v>445</v>
      </c>
      <c r="K48" s="38"/>
      <c r="L48" s="40">
        <v>45626</v>
      </c>
      <c r="M48" s="40"/>
      <c r="N48" s="38">
        <v>138</v>
      </c>
      <c r="O48" s="38">
        <v>0</v>
      </c>
      <c r="P48" s="38">
        <v>0</v>
      </c>
      <c r="Q48" s="38">
        <v>0</v>
      </c>
      <c r="R48" s="38" t="s">
        <v>299</v>
      </c>
      <c r="S48" s="38" t="s">
        <v>331</v>
      </c>
      <c r="T48" s="38"/>
      <c r="U48" s="38" t="s">
        <v>301</v>
      </c>
      <c r="V48" s="40"/>
      <c r="W48" s="40"/>
      <c r="X48" s="40"/>
      <c r="Y48" s="40"/>
      <c r="Z48" s="38" t="s">
        <v>574</v>
      </c>
      <c r="AA48" s="38" t="s">
        <v>303</v>
      </c>
      <c r="AB48" s="38" t="s">
        <v>355</v>
      </c>
      <c r="AC48" s="38"/>
      <c r="AD48" s="38"/>
      <c r="AE48" s="38">
        <v>70705</v>
      </c>
      <c r="AF48" s="38">
        <v>70704</v>
      </c>
      <c r="AG48" s="38"/>
    </row>
    <row r="49" spans="1:33" ht="52.5" customHeight="1" x14ac:dyDescent="0.2">
      <c r="A49" s="38">
        <v>76080</v>
      </c>
      <c r="B49" s="38" t="s">
        <v>575</v>
      </c>
      <c r="C49" s="38" t="s">
        <v>576</v>
      </c>
      <c r="D49" s="38" t="s">
        <v>313</v>
      </c>
      <c r="E49" s="38" t="s">
        <v>577</v>
      </c>
      <c r="F49" s="38" t="s">
        <v>578</v>
      </c>
      <c r="G49" s="38" t="s">
        <v>322</v>
      </c>
      <c r="H49" s="38" t="s">
        <v>579</v>
      </c>
      <c r="I49" s="38" t="s">
        <v>580</v>
      </c>
      <c r="J49" s="38" t="s">
        <v>581</v>
      </c>
      <c r="K49" s="38">
        <v>3835</v>
      </c>
      <c r="L49" s="40">
        <v>45626</v>
      </c>
      <c r="M49" s="40"/>
      <c r="N49" s="38">
        <v>138</v>
      </c>
      <c r="O49" s="38">
        <v>0</v>
      </c>
      <c r="P49" s="38">
        <v>5.85</v>
      </c>
      <c r="Q49" s="38">
        <v>0</v>
      </c>
      <c r="R49" s="38" t="s">
        <v>299</v>
      </c>
      <c r="S49" s="38" t="s">
        <v>318</v>
      </c>
      <c r="T49" s="38" t="s">
        <v>318</v>
      </c>
      <c r="U49" s="38" t="s">
        <v>301</v>
      </c>
      <c r="V49" s="40"/>
      <c r="W49" s="40"/>
      <c r="X49" s="40"/>
      <c r="Y49" s="40"/>
      <c r="Z49" s="38" t="s">
        <v>582</v>
      </c>
      <c r="AA49" s="38" t="s">
        <v>303</v>
      </c>
      <c r="AB49" s="38"/>
      <c r="AC49" s="38"/>
      <c r="AD49" s="38"/>
      <c r="AE49" s="38">
        <v>76081</v>
      </c>
      <c r="AF49" s="38">
        <v>76080</v>
      </c>
      <c r="AG49" s="38"/>
    </row>
    <row r="50" spans="1:33" ht="52.5" customHeight="1" x14ac:dyDescent="0.2">
      <c r="A50" s="38">
        <v>70798</v>
      </c>
      <c r="B50" s="38" t="s">
        <v>583</v>
      </c>
      <c r="C50" s="38" t="s">
        <v>584</v>
      </c>
      <c r="D50" s="38" t="s">
        <v>395</v>
      </c>
      <c r="E50" s="38" t="s">
        <v>585</v>
      </c>
      <c r="F50" s="38"/>
      <c r="G50" s="38" t="s">
        <v>322</v>
      </c>
      <c r="H50" s="38"/>
      <c r="I50" s="38" t="s">
        <v>377</v>
      </c>
      <c r="J50" s="38" t="s">
        <v>586</v>
      </c>
      <c r="K50" s="38" t="s">
        <v>587</v>
      </c>
      <c r="L50" s="40">
        <v>45626</v>
      </c>
      <c r="M50" s="40"/>
      <c r="N50" s="38">
        <v>138</v>
      </c>
      <c r="O50" s="38">
        <v>1</v>
      </c>
      <c r="P50" s="38">
        <v>0</v>
      </c>
      <c r="Q50" s="38">
        <v>0</v>
      </c>
      <c r="R50" s="38" t="s">
        <v>299</v>
      </c>
      <c r="S50" s="38" t="s">
        <v>588</v>
      </c>
      <c r="T50" s="38"/>
      <c r="U50" s="38" t="s">
        <v>301</v>
      </c>
      <c r="V50" s="40"/>
      <c r="W50" s="40"/>
      <c r="X50" s="40"/>
      <c r="Y50" s="40"/>
      <c r="Z50" s="38"/>
      <c r="AA50" s="38" t="s">
        <v>303</v>
      </c>
      <c r="AB50" s="38"/>
      <c r="AC50" s="38"/>
      <c r="AD50" s="38"/>
      <c r="AE50" s="38">
        <v>70799</v>
      </c>
      <c r="AF50" s="38">
        <v>70798</v>
      </c>
      <c r="AG50" s="38"/>
    </row>
    <row r="51" spans="1:33" ht="52.5" customHeight="1" x14ac:dyDescent="0.2">
      <c r="A51" s="38">
        <v>71011</v>
      </c>
      <c r="B51" s="38" t="s">
        <v>589</v>
      </c>
      <c r="C51" s="38" t="s">
        <v>590</v>
      </c>
      <c r="D51" s="38" t="s">
        <v>591</v>
      </c>
      <c r="E51" s="38" t="s">
        <v>592</v>
      </c>
      <c r="F51" s="38"/>
      <c r="G51" s="38" t="s">
        <v>322</v>
      </c>
      <c r="H51" s="38"/>
      <c r="I51" s="38" t="s">
        <v>360</v>
      </c>
      <c r="J51" s="38" t="s">
        <v>593</v>
      </c>
      <c r="K51" s="38"/>
      <c r="L51" s="40">
        <v>45626</v>
      </c>
      <c r="M51" s="40"/>
      <c r="N51" s="38">
        <v>345</v>
      </c>
      <c r="O51" s="38">
        <v>0</v>
      </c>
      <c r="P51" s="38">
        <v>0</v>
      </c>
      <c r="Q51" s="38">
        <v>0</v>
      </c>
      <c r="R51" s="38" t="s">
        <v>299</v>
      </c>
      <c r="S51" s="38" t="s">
        <v>549</v>
      </c>
      <c r="T51" s="38"/>
      <c r="U51" s="38" t="s">
        <v>301</v>
      </c>
      <c r="V51" s="40"/>
      <c r="W51" s="40"/>
      <c r="X51" s="40"/>
      <c r="Y51" s="40"/>
      <c r="Z51" s="38" t="s">
        <v>594</v>
      </c>
      <c r="AA51" s="38" t="s">
        <v>303</v>
      </c>
      <c r="AB51" s="38" t="s">
        <v>355</v>
      </c>
      <c r="AC51" s="38"/>
      <c r="AD51" s="38"/>
      <c r="AE51" s="38">
        <v>71012</v>
      </c>
      <c r="AF51" s="38">
        <v>71011</v>
      </c>
      <c r="AG51" s="38"/>
    </row>
    <row r="52" spans="1:33" ht="52.5" customHeight="1" x14ac:dyDescent="0.2">
      <c r="A52" s="38">
        <v>77035</v>
      </c>
      <c r="B52" s="38" t="s">
        <v>595</v>
      </c>
      <c r="C52" s="38" t="s">
        <v>596</v>
      </c>
      <c r="D52" s="38" t="s">
        <v>597</v>
      </c>
      <c r="E52" s="38" t="s">
        <v>598</v>
      </c>
      <c r="F52" s="38"/>
      <c r="G52" s="38" t="s">
        <v>297</v>
      </c>
      <c r="H52" s="38"/>
      <c r="I52" s="38" t="s">
        <v>377</v>
      </c>
      <c r="J52" s="38" t="s">
        <v>428</v>
      </c>
      <c r="K52" s="38" t="s">
        <v>599</v>
      </c>
      <c r="L52" s="40">
        <v>45626</v>
      </c>
      <c r="M52" s="40"/>
      <c r="N52" s="38">
        <v>69</v>
      </c>
      <c r="O52" s="38">
        <v>0</v>
      </c>
      <c r="P52" s="38">
        <v>0</v>
      </c>
      <c r="Q52" s="38">
        <v>0</v>
      </c>
      <c r="R52" s="38" t="s">
        <v>299</v>
      </c>
      <c r="S52" s="38" t="s">
        <v>380</v>
      </c>
      <c r="T52" s="38"/>
      <c r="U52" s="38" t="s">
        <v>301</v>
      </c>
      <c r="V52" s="40"/>
      <c r="W52" s="40"/>
      <c r="X52" s="40"/>
      <c r="Y52" s="40"/>
      <c r="Z52" s="38" t="s">
        <v>600</v>
      </c>
      <c r="AA52" s="38" t="s">
        <v>303</v>
      </c>
      <c r="AB52" s="38"/>
      <c r="AC52" s="38"/>
      <c r="AD52" s="38"/>
      <c r="AE52" s="38">
        <v>77036</v>
      </c>
      <c r="AF52" s="38">
        <v>77035</v>
      </c>
      <c r="AG52" s="38"/>
    </row>
    <row r="53" spans="1:33" ht="52.5" customHeight="1" x14ac:dyDescent="0.2">
      <c r="A53" s="38">
        <v>50948</v>
      </c>
      <c r="B53" s="38" t="s">
        <v>601</v>
      </c>
      <c r="C53" s="38" t="s">
        <v>601</v>
      </c>
      <c r="D53" s="38" t="s">
        <v>525</v>
      </c>
      <c r="E53" s="38" t="s">
        <v>438</v>
      </c>
      <c r="F53" s="38" t="s">
        <v>602</v>
      </c>
      <c r="G53" s="38" t="s">
        <v>322</v>
      </c>
      <c r="H53" s="38" t="s">
        <v>376</v>
      </c>
      <c r="I53" s="38" t="s">
        <v>377</v>
      </c>
      <c r="J53" s="38" t="s">
        <v>603</v>
      </c>
      <c r="K53" s="38">
        <v>3797</v>
      </c>
      <c r="L53" s="40">
        <v>45626</v>
      </c>
      <c r="M53" s="40"/>
      <c r="N53" s="38">
        <v>345</v>
      </c>
      <c r="O53" s="38">
        <v>17</v>
      </c>
      <c r="P53" s="38">
        <v>0</v>
      </c>
      <c r="Q53" s="38">
        <v>0</v>
      </c>
      <c r="R53" s="38" t="s">
        <v>299</v>
      </c>
      <c r="S53" s="38" t="s">
        <v>380</v>
      </c>
      <c r="T53" s="38" t="s">
        <v>604</v>
      </c>
      <c r="U53" s="38" t="s">
        <v>381</v>
      </c>
      <c r="V53" s="40" t="s">
        <v>382</v>
      </c>
      <c r="W53" s="40">
        <v>43745</v>
      </c>
      <c r="X53" s="40">
        <v>43970</v>
      </c>
      <c r="Y53" s="40">
        <v>43991</v>
      </c>
      <c r="Z53" s="38" t="s">
        <v>605</v>
      </c>
      <c r="AA53" s="38" t="s">
        <v>303</v>
      </c>
      <c r="AB53" s="38" t="s">
        <v>355</v>
      </c>
      <c r="AC53" s="38"/>
      <c r="AD53" s="38"/>
      <c r="AE53" s="38">
        <v>50949</v>
      </c>
      <c r="AF53" s="38">
        <v>50948</v>
      </c>
      <c r="AG53" s="38"/>
    </row>
    <row r="54" spans="1:33" ht="52.5" customHeight="1" x14ac:dyDescent="0.2">
      <c r="A54" s="38">
        <v>6749</v>
      </c>
      <c r="B54" s="38" t="s">
        <v>606</v>
      </c>
      <c r="C54" s="38" t="s">
        <v>607</v>
      </c>
      <c r="D54" s="38" t="s">
        <v>313</v>
      </c>
      <c r="E54" s="38" t="s">
        <v>608</v>
      </c>
      <c r="F54" s="38"/>
      <c r="G54" s="38" t="s">
        <v>322</v>
      </c>
      <c r="H54" s="38" t="s">
        <v>609</v>
      </c>
      <c r="I54" s="38" t="s">
        <v>377</v>
      </c>
      <c r="J54" s="38" t="s">
        <v>610</v>
      </c>
      <c r="K54" s="38">
        <v>3682</v>
      </c>
      <c r="L54" s="40">
        <v>45626</v>
      </c>
      <c r="M54" s="40"/>
      <c r="N54" s="38">
        <v>138</v>
      </c>
      <c r="O54" s="38">
        <v>0</v>
      </c>
      <c r="P54" s="38">
        <v>0</v>
      </c>
      <c r="Q54" s="38">
        <v>0</v>
      </c>
      <c r="R54" s="38" t="s">
        <v>299</v>
      </c>
      <c r="S54" s="38" t="s">
        <v>398</v>
      </c>
      <c r="T54" s="38"/>
      <c r="U54" s="38" t="s">
        <v>301</v>
      </c>
      <c r="V54" s="40"/>
      <c r="W54" s="40"/>
      <c r="X54" s="40"/>
      <c r="Y54" s="40"/>
      <c r="Z54" s="38" t="s">
        <v>611</v>
      </c>
      <c r="AA54" s="38" t="s">
        <v>303</v>
      </c>
      <c r="AB54" s="38" t="s">
        <v>303</v>
      </c>
      <c r="AC54" s="38"/>
      <c r="AD54" s="38"/>
      <c r="AE54" s="38">
        <v>14542</v>
      </c>
      <c r="AF54" s="38">
        <v>6749</v>
      </c>
      <c r="AG54" s="38"/>
    </row>
    <row r="55" spans="1:33" ht="52.5" customHeight="1" x14ac:dyDescent="0.2">
      <c r="A55" s="38">
        <v>78425</v>
      </c>
      <c r="B55" s="38" t="s">
        <v>612</v>
      </c>
      <c r="C55" s="38" t="s">
        <v>613</v>
      </c>
      <c r="D55" s="38"/>
      <c r="E55" s="38" t="s">
        <v>614</v>
      </c>
      <c r="F55" s="38" t="s">
        <v>615</v>
      </c>
      <c r="G55" s="38" t="s">
        <v>322</v>
      </c>
      <c r="H55" s="38"/>
      <c r="I55" s="38" t="s">
        <v>58</v>
      </c>
      <c r="J55" s="38" t="s">
        <v>409</v>
      </c>
      <c r="K55" s="38"/>
      <c r="L55" s="40">
        <v>45626</v>
      </c>
      <c r="M55" s="40"/>
      <c r="N55" s="38">
        <v>138</v>
      </c>
      <c r="O55" s="38">
        <v>0</v>
      </c>
      <c r="P55" s="38">
        <v>0</v>
      </c>
      <c r="Q55" s="38">
        <v>0</v>
      </c>
      <c r="R55" s="38" t="s">
        <v>299</v>
      </c>
      <c r="S55" s="38" t="s">
        <v>435</v>
      </c>
      <c r="T55" s="38" t="s">
        <v>435</v>
      </c>
      <c r="U55" s="38" t="s">
        <v>301</v>
      </c>
      <c r="V55" s="40"/>
      <c r="W55" s="40"/>
      <c r="X55" s="40"/>
      <c r="Y55" s="40"/>
      <c r="Z55" s="38" t="s">
        <v>616</v>
      </c>
      <c r="AA55" s="38" t="s">
        <v>303</v>
      </c>
      <c r="AB55" s="38" t="s">
        <v>355</v>
      </c>
      <c r="AC55" s="38"/>
      <c r="AD55" s="38"/>
      <c r="AE55" s="38">
        <v>78426</v>
      </c>
      <c r="AF55" s="38">
        <v>78425</v>
      </c>
      <c r="AG55" s="38"/>
    </row>
    <row r="56" spans="1:33" ht="52.5" customHeight="1" x14ac:dyDescent="0.2">
      <c r="A56" s="38" t="s">
        <v>617</v>
      </c>
      <c r="B56" s="38" t="s">
        <v>419</v>
      </c>
      <c r="C56" s="38" t="s">
        <v>618</v>
      </c>
      <c r="D56" s="38"/>
      <c r="E56" s="38" t="s">
        <v>619</v>
      </c>
      <c r="F56" s="38" t="s">
        <v>620</v>
      </c>
      <c r="G56" s="38" t="s">
        <v>322</v>
      </c>
      <c r="H56" s="38"/>
      <c r="I56" s="38" t="s">
        <v>58</v>
      </c>
      <c r="J56" s="38" t="s">
        <v>409</v>
      </c>
      <c r="K56" s="38"/>
      <c r="L56" s="40">
        <v>45626.004861111112</v>
      </c>
      <c r="M56" s="40"/>
      <c r="N56" s="38">
        <v>345</v>
      </c>
      <c r="O56" s="38">
        <v>0</v>
      </c>
      <c r="P56" s="38">
        <v>0</v>
      </c>
      <c r="Q56" s="38">
        <v>0</v>
      </c>
      <c r="R56" s="38" t="s">
        <v>299</v>
      </c>
      <c r="S56" s="38" t="s">
        <v>422</v>
      </c>
      <c r="T56" s="38" t="s">
        <v>422</v>
      </c>
      <c r="U56" s="38" t="s">
        <v>301</v>
      </c>
      <c r="V56" s="40"/>
      <c r="W56" s="40"/>
      <c r="X56" s="40"/>
      <c r="Y56" s="40"/>
      <c r="Z56" s="38" t="s">
        <v>621</v>
      </c>
      <c r="AA56" s="38" t="s">
        <v>303</v>
      </c>
      <c r="AB56" s="38" t="s">
        <v>355</v>
      </c>
      <c r="AC56" s="38"/>
      <c r="AD56" s="38"/>
      <c r="AE56" s="38">
        <v>73379</v>
      </c>
      <c r="AF56" s="38">
        <v>73371</v>
      </c>
      <c r="AG56" s="38"/>
    </row>
    <row r="57" spans="1:33" ht="52.5" customHeight="1" x14ac:dyDescent="0.2">
      <c r="A57" s="38">
        <v>70371</v>
      </c>
      <c r="B57" s="38" t="s">
        <v>622</v>
      </c>
      <c r="C57" s="38" t="s">
        <v>623</v>
      </c>
      <c r="D57" s="38"/>
      <c r="E57" s="38" t="s">
        <v>624</v>
      </c>
      <c r="F57" s="38"/>
      <c r="G57" s="38" t="s">
        <v>322</v>
      </c>
      <c r="H57" s="38"/>
      <c r="I57" s="38" t="s">
        <v>144</v>
      </c>
      <c r="J57" s="38" t="s">
        <v>625</v>
      </c>
      <c r="K57" s="38"/>
      <c r="L57" s="40">
        <v>45627</v>
      </c>
      <c r="M57" s="40"/>
      <c r="N57" s="38">
        <v>69</v>
      </c>
      <c r="O57" s="38">
        <v>0</v>
      </c>
      <c r="P57" s="38">
        <v>0</v>
      </c>
      <c r="Q57" s="38">
        <v>0</v>
      </c>
      <c r="R57" s="38" t="s">
        <v>626</v>
      </c>
      <c r="S57" s="38"/>
      <c r="T57" s="38"/>
      <c r="U57" s="38" t="s">
        <v>301</v>
      </c>
      <c r="V57" s="40"/>
      <c r="W57" s="40"/>
      <c r="X57" s="40"/>
      <c r="Y57" s="40"/>
      <c r="Z57" s="38">
        <v>5814</v>
      </c>
      <c r="AA57" s="38" t="s">
        <v>303</v>
      </c>
      <c r="AB57" s="38" t="s">
        <v>355</v>
      </c>
      <c r="AC57" s="38"/>
      <c r="AD57" s="38"/>
      <c r="AE57" s="38">
        <v>70372</v>
      </c>
      <c r="AF57" s="38">
        <v>70371</v>
      </c>
      <c r="AG57" s="38"/>
    </row>
    <row r="58" spans="1:33" ht="52.5" customHeight="1" x14ac:dyDescent="0.2">
      <c r="A58" s="38">
        <v>71954</v>
      </c>
      <c r="B58" s="38" t="s">
        <v>627</v>
      </c>
      <c r="C58" s="38" t="s">
        <v>627</v>
      </c>
      <c r="D58" s="38"/>
      <c r="E58" s="38" t="s">
        <v>628</v>
      </c>
      <c r="F58" s="38" t="s">
        <v>629</v>
      </c>
      <c r="G58" s="38" t="s">
        <v>322</v>
      </c>
      <c r="H58" s="38"/>
      <c r="I58" s="38" t="s">
        <v>144</v>
      </c>
      <c r="J58" s="38" t="s">
        <v>625</v>
      </c>
      <c r="K58" s="38"/>
      <c r="L58" s="40">
        <v>45627</v>
      </c>
      <c r="M58" s="40"/>
      <c r="N58" s="38">
        <v>138</v>
      </c>
      <c r="O58" s="38">
        <v>0.73</v>
      </c>
      <c r="P58" s="38">
        <v>0</v>
      </c>
      <c r="Q58" s="38">
        <v>0</v>
      </c>
      <c r="R58" s="38" t="s">
        <v>299</v>
      </c>
      <c r="S58" s="38" t="s">
        <v>630</v>
      </c>
      <c r="T58" s="38" t="s">
        <v>630</v>
      </c>
      <c r="U58" s="38" t="s">
        <v>301</v>
      </c>
      <c r="V58" s="40"/>
      <c r="W58" s="40"/>
      <c r="X58" s="40"/>
      <c r="Y58" s="40"/>
      <c r="Z58" s="38" t="s">
        <v>631</v>
      </c>
      <c r="AA58" s="38" t="s">
        <v>303</v>
      </c>
      <c r="AB58" s="38"/>
      <c r="AC58" s="38"/>
      <c r="AD58" s="38"/>
      <c r="AE58" s="38">
        <v>71955</v>
      </c>
      <c r="AF58" s="38">
        <v>71954</v>
      </c>
      <c r="AG58" s="38"/>
    </row>
    <row r="59" spans="1:33" ht="52.5" customHeight="1" x14ac:dyDescent="0.2">
      <c r="A59" s="38">
        <v>1205</v>
      </c>
      <c r="B59" s="38" t="s">
        <v>632</v>
      </c>
      <c r="C59" s="38" t="s">
        <v>632</v>
      </c>
      <c r="D59" s="38"/>
      <c r="E59" s="38" t="s">
        <v>633</v>
      </c>
      <c r="F59" s="38" t="s">
        <v>634</v>
      </c>
      <c r="G59" s="38" t="s">
        <v>322</v>
      </c>
      <c r="H59" s="38"/>
      <c r="I59" s="38" t="s">
        <v>307</v>
      </c>
      <c r="J59" s="38" t="s">
        <v>308</v>
      </c>
      <c r="K59" s="38"/>
      <c r="L59" s="40">
        <v>45627</v>
      </c>
      <c r="M59" s="40"/>
      <c r="N59" s="38">
        <v>69</v>
      </c>
      <c r="O59" s="38">
        <v>0</v>
      </c>
      <c r="P59" s="38">
        <v>7.34</v>
      </c>
      <c r="Q59" s="38">
        <v>0</v>
      </c>
      <c r="R59" s="38" t="s">
        <v>299</v>
      </c>
      <c r="S59" s="38" t="s">
        <v>635</v>
      </c>
      <c r="T59" s="38" t="s">
        <v>635</v>
      </c>
      <c r="U59" s="38" t="s">
        <v>301</v>
      </c>
      <c r="V59" s="40"/>
      <c r="W59" s="40"/>
      <c r="X59" s="40"/>
      <c r="Y59" s="40"/>
      <c r="Z59" s="38" t="s">
        <v>636</v>
      </c>
      <c r="AA59" s="38" t="s">
        <v>303</v>
      </c>
      <c r="AB59" s="38"/>
      <c r="AC59" s="38"/>
      <c r="AD59" s="38"/>
      <c r="AE59" s="38">
        <v>54001</v>
      </c>
      <c r="AF59" s="38">
        <v>1205</v>
      </c>
      <c r="AG59" s="38"/>
    </row>
    <row r="60" spans="1:33" ht="52.5" customHeight="1" x14ac:dyDescent="0.2">
      <c r="A60" s="38">
        <v>71982</v>
      </c>
      <c r="B60" s="38" t="s">
        <v>637</v>
      </c>
      <c r="C60" s="38" t="s">
        <v>638</v>
      </c>
      <c r="D60" s="38"/>
      <c r="E60" s="38" t="s">
        <v>628</v>
      </c>
      <c r="F60" s="38" t="s">
        <v>628</v>
      </c>
      <c r="G60" s="38"/>
      <c r="H60" s="38"/>
      <c r="I60" s="38" t="s">
        <v>144</v>
      </c>
      <c r="J60" s="38" t="s">
        <v>625</v>
      </c>
      <c r="K60" s="38"/>
      <c r="L60" s="40">
        <v>45627</v>
      </c>
      <c r="M60" s="40"/>
      <c r="N60" s="38">
        <v>138</v>
      </c>
      <c r="O60" s="38">
        <v>0</v>
      </c>
      <c r="P60" s="38">
        <v>0</v>
      </c>
      <c r="Q60" s="38">
        <v>0</v>
      </c>
      <c r="R60" s="38" t="s">
        <v>299</v>
      </c>
      <c r="S60" s="38"/>
      <c r="T60" s="38"/>
      <c r="U60" s="38" t="s">
        <v>301</v>
      </c>
      <c r="V60" s="40"/>
      <c r="W60" s="40"/>
      <c r="X60" s="40"/>
      <c r="Y60" s="40"/>
      <c r="Z60" s="38"/>
      <c r="AA60" s="38" t="s">
        <v>303</v>
      </c>
      <c r="AB60" s="38"/>
      <c r="AC60" s="38"/>
      <c r="AD60" s="38"/>
      <c r="AE60" s="38">
        <v>71983</v>
      </c>
      <c r="AF60" s="38">
        <v>71982</v>
      </c>
      <c r="AG60" s="38"/>
    </row>
    <row r="61" spans="1:33" ht="52.5" customHeight="1" x14ac:dyDescent="0.2">
      <c r="A61" s="38">
        <v>4645</v>
      </c>
      <c r="B61" s="38" t="s">
        <v>639</v>
      </c>
      <c r="C61" s="38" t="s">
        <v>639</v>
      </c>
      <c r="D61" s="38"/>
      <c r="E61" s="38" t="s">
        <v>640</v>
      </c>
      <c r="F61" s="38" t="s">
        <v>641</v>
      </c>
      <c r="G61" s="38" t="s">
        <v>322</v>
      </c>
      <c r="H61" s="38"/>
      <c r="I61" s="38" t="s">
        <v>307</v>
      </c>
      <c r="J61" s="38" t="s">
        <v>308</v>
      </c>
      <c r="K61" s="38"/>
      <c r="L61" s="40">
        <v>45627</v>
      </c>
      <c r="M61" s="40"/>
      <c r="N61" s="38">
        <v>138</v>
      </c>
      <c r="O61" s="38">
        <v>0</v>
      </c>
      <c r="P61" s="38">
        <v>13.9</v>
      </c>
      <c r="Q61" s="38">
        <v>0</v>
      </c>
      <c r="R61" s="38" t="s">
        <v>299</v>
      </c>
      <c r="S61" s="38" t="s">
        <v>642</v>
      </c>
      <c r="T61" s="38" t="s">
        <v>642</v>
      </c>
      <c r="U61" s="38" t="s">
        <v>301</v>
      </c>
      <c r="V61" s="40"/>
      <c r="W61" s="40"/>
      <c r="X61" s="40"/>
      <c r="Y61" s="40"/>
      <c r="Z61" s="38" t="s">
        <v>643</v>
      </c>
      <c r="AA61" s="38" t="s">
        <v>303</v>
      </c>
      <c r="AB61" s="38"/>
      <c r="AC61" s="38"/>
      <c r="AD61" s="38"/>
      <c r="AE61" s="38">
        <v>12221</v>
      </c>
      <c r="AF61" s="38">
        <v>4645</v>
      </c>
      <c r="AG61" s="38"/>
    </row>
    <row r="62" spans="1:33" ht="52.5" customHeight="1" x14ac:dyDescent="0.2">
      <c r="A62" s="38">
        <v>70884</v>
      </c>
      <c r="B62" s="38" t="s">
        <v>644</v>
      </c>
      <c r="C62" s="38" t="s">
        <v>645</v>
      </c>
      <c r="D62" s="38"/>
      <c r="E62" s="38" t="s">
        <v>646</v>
      </c>
      <c r="F62" s="38" t="s">
        <v>647</v>
      </c>
      <c r="G62" s="38" t="s">
        <v>322</v>
      </c>
      <c r="H62" s="38"/>
      <c r="I62" s="38" t="s">
        <v>144</v>
      </c>
      <c r="J62" s="38" t="s">
        <v>625</v>
      </c>
      <c r="K62" s="38"/>
      <c r="L62" s="40">
        <v>45627</v>
      </c>
      <c r="M62" s="40"/>
      <c r="N62" s="38">
        <v>69</v>
      </c>
      <c r="O62" s="38">
        <v>0</v>
      </c>
      <c r="P62" s="38">
        <v>9.5</v>
      </c>
      <c r="Q62" s="38">
        <v>0</v>
      </c>
      <c r="R62" s="38" t="s">
        <v>299</v>
      </c>
      <c r="S62" s="38" t="s">
        <v>648</v>
      </c>
      <c r="T62" s="38" t="s">
        <v>648</v>
      </c>
      <c r="U62" s="38" t="s">
        <v>301</v>
      </c>
      <c r="V62" s="40"/>
      <c r="W62" s="40"/>
      <c r="X62" s="40"/>
      <c r="Y62" s="40"/>
      <c r="Z62" s="38" t="s">
        <v>649</v>
      </c>
      <c r="AA62" s="38" t="s">
        <v>303</v>
      </c>
      <c r="AB62" s="38"/>
      <c r="AC62" s="38"/>
      <c r="AD62" s="38"/>
      <c r="AE62" s="38">
        <v>70885</v>
      </c>
      <c r="AF62" s="38">
        <v>70884</v>
      </c>
      <c r="AG62" s="38"/>
    </row>
    <row r="63" spans="1:33" ht="52.5" customHeight="1" x14ac:dyDescent="0.2">
      <c r="A63" s="38">
        <v>45155</v>
      </c>
      <c r="B63" s="38" t="s">
        <v>650</v>
      </c>
      <c r="C63" s="38" t="s">
        <v>651</v>
      </c>
      <c r="D63" s="38" t="s">
        <v>652</v>
      </c>
      <c r="E63" s="38" t="s">
        <v>492</v>
      </c>
      <c r="F63" s="38"/>
      <c r="G63" s="38" t="s">
        <v>322</v>
      </c>
      <c r="H63" s="38" t="s">
        <v>653</v>
      </c>
      <c r="I63" s="38" t="s">
        <v>360</v>
      </c>
      <c r="J63" s="38" t="s">
        <v>654</v>
      </c>
      <c r="K63" s="38">
        <v>2752</v>
      </c>
      <c r="L63" s="40">
        <v>45627.041666666664</v>
      </c>
      <c r="M63" s="40"/>
      <c r="N63" s="38">
        <v>138</v>
      </c>
      <c r="O63" s="38">
        <v>0.1</v>
      </c>
      <c r="P63" s="38">
        <v>0</v>
      </c>
      <c r="Q63" s="38">
        <v>0</v>
      </c>
      <c r="R63" s="38" t="s">
        <v>299</v>
      </c>
      <c r="S63" s="38" t="s">
        <v>446</v>
      </c>
      <c r="T63" s="38"/>
      <c r="U63" s="38" t="s">
        <v>301</v>
      </c>
      <c r="V63" s="40" t="s">
        <v>655</v>
      </c>
      <c r="W63" s="40"/>
      <c r="X63" s="40"/>
      <c r="Y63" s="40"/>
      <c r="Z63" s="38" t="s">
        <v>656</v>
      </c>
      <c r="AA63" s="38" t="s">
        <v>303</v>
      </c>
      <c r="AB63" s="38" t="s">
        <v>355</v>
      </c>
      <c r="AC63" s="38"/>
      <c r="AD63" s="38"/>
      <c r="AE63" s="38">
        <v>45156</v>
      </c>
      <c r="AF63" s="38">
        <v>45155</v>
      </c>
      <c r="AG63" s="38"/>
    </row>
    <row r="64" spans="1:33" ht="52.5" customHeight="1" x14ac:dyDescent="0.2">
      <c r="A64" s="38">
        <v>70354</v>
      </c>
      <c r="B64" s="38" t="s">
        <v>657</v>
      </c>
      <c r="C64" s="38" t="s">
        <v>658</v>
      </c>
      <c r="D64" s="38"/>
      <c r="E64" s="38" t="s">
        <v>659</v>
      </c>
      <c r="F64" s="38"/>
      <c r="G64" s="38" t="s">
        <v>322</v>
      </c>
      <c r="H64" s="38"/>
      <c r="I64" s="38" t="s">
        <v>349</v>
      </c>
      <c r="J64" s="38" t="s">
        <v>445</v>
      </c>
      <c r="K64" s="38"/>
      <c r="L64" s="40">
        <v>45636</v>
      </c>
      <c r="M64" s="40"/>
      <c r="N64" s="38">
        <v>138</v>
      </c>
      <c r="O64" s="38">
        <v>0</v>
      </c>
      <c r="P64" s="38">
        <v>0</v>
      </c>
      <c r="Q64" s="38">
        <v>0</v>
      </c>
      <c r="R64" s="38" t="s">
        <v>299</v>
      </c>
      <c r="S64" s="38" t="s">
        <v>660</v>
      </c>
      <c r="T64" s="38"/>
      <c r="U64" s="38" t="s">
        <v>301</v>
      </c>
      <c r="V64" s="40"/>
      <c r="W64" s="40"/>
      <c r="X64" s="40"/>
      <c r="Y64" s="40"/>
      <c r="Z64" s="38"/>
      <c r="AA64" s="38" t="s">
        <v>303</v>
      </c>
      <c r="AB64" s="38" t="s">
        <v>303</v>
      </c>
      <c r="AC64" s="38"/>
      <c r="AD64" s="38"/>
      <c r="AE64" s="38">
        <v>70355</v>
      </c>
      <c r="AF64" s="38">
        <v>70354</v>
      </c>
      <c r="AG64" s="38"/>
    </row>
    <row r="65" spans="1:33" ht="52.5" customHeight="1" x14ac:dyDescent="0.2">
      <c r="A65" s="38">
        <v>88058</v>
      </c>
      <c r="B65" s="38" t="s">
        <v>661</v>
      </c>
      <c r="C65" s="38" t="s">
        <v>661</v>
      </c>
      <c r="D65" s="38"/>
      <c r="E65" s="38" t="s">
        <v>662</v>
      </c>
      <c r="F65" s="38"/>
      <c r="G65" s="38" t="s">
        <v>322</v>
      </c>
      <c r="H65" s="38"/>
      <c r="I65" s="38" t="s">
        <v>183</v>
      </c>
      <c r="J65" s="38" t="s">
        <v>323</v>
      </c>
      <c r="K65" s="38" t="s">
        <v>663</v>
      </c>
      <c r="L65" s="40">
        <v>45641</v>
      </c>
      <c r="M65" s="40"/>
      <c r="N65" s="38">
        <v>138</v>
      </c>
      <c r="O65" s="38">
        <v>0</v>
      </c>
      <c r="P65" s="38">
        <v>0</v>
      </c>
      <c r="Q65" s="38">
        <v>0</v>
      </c>
      <c r="R65" s="38" t="s">
        <v>299</v>
      </c>
      <c r="S65" s="38" t="s">
        <v>664</v>
      </c>
      <c r="T65" s="38" t="s">
        <v>664</v>
      </c>
      <c r="U65" s="38" t="s">
        <v>301</v>
      </c>
      <c r="V65" s="40"/>
      <c r="W65" s="40"/>
      <c r="X65" s="40"/>
      <c r="Y65" s="40"/>
      <c r="Z65" s="38">
        <v>1221</v>
      </c>
      <c r="AA65" s="38" t="s">
        <v>303</v>
      </c>
      <c r="AB65" s="38"/>
      <c r="AC65" s="38"/>
      <c r="AD65" s="38"/>
      <c r="AE65" s="38">
        <v>88061</v>
      </c>
      <c r="AF65" s="38">
        <v>88058</v>
      </c>
      <c r="AG65" s="38"/>
    </row>
    <row r="66" spans="1:33" ht="52.5" customHeight="1" x14ac:dyDescent="0.2">
      <c r="A66" s="38">
        <v>5436</v>
      </c>
      <c r="B66" s="38" t="s">
        <v>665</v>
      </c>
      <c r="C66" s="38" t="s">
        <v>666</v>
      </c>
      <c r="D66" s="38" t="s">
        <v>667</v>
      </c>
      <c r="E66" s="38" t="s">
        <v>668</v>
      </c>
      <c r="F66" s="38" t="s">
        <v>669</v>
      </c>
      <c r="G66" s="38" t="s">
        <v>322</v>
      </c>
      <c r="H66" s="38"/>
      <c r="I66" s="38" t="s">
        <v>183</v>
      </c>
      <c r="J66" s="38" t="s">
        <v>323</v>
      </c>
      <c r="K66" s="38" t="s">
        <v>670</v>
      </c>
      <c r="L66" s="40">
        <v>45641</v>
      </c>
      <c r="M66" s="40"/>
      <c r="N66" s="38">
        <v>138</v>
      </c>
      <c r="O66" s="38">
        <v>0</v>
      </c>
      <c r="P66" s="38">
        <v>31.8</v>
      </c>
      <c r="Q66" s="38">
        <v>0</v>
      </c>
      <c r="R66" s="38" t="s">
        <v>299</v>
      </c>
      <c r="S66" s="38" t="s">
        <v>671</v>
      </c>
      <c r="T66" s="38" t="s">
        <v>672</v>
      </c>
      <c r="U66" s="38" t="s">
        <v>352</v>
      </c>
      <c r="V66" s="40" t="s">
        <v>673</v>
      </c>
      <c r="W66" s="40">
        <v>45049</v>
      </c>
      <c r="X66" s="40">
        <v>45072</v>
      </c>
      <c r="Y66" s="40"/>
      <c r="Z66" s="38" t="s">
        <v>674</v>
      </c>
      <c r="AA66" s="38" t="s">
        <v>303</v>
      </c>
      <c r="AB66" s="38"/>
      <c r="AC66" s="38"/>
      <c r="AD66" s="38"/>
      <c r="AE66" s="38">
        <v>73625</v>
      </c>
      <c r="AF66" s="38">
        <v>5436</v>
      </c>
      <c r="AG66" s="38"/>
    </row>
    <row r="67" spans="1:33" ht="52.5" customHeight="1" x14ac:dyDescent="0.2">
      <c r="A67" s="38">
        <v>71989</v>
      </c>
      <c r="B67" s="38" t="s">
        <v>675</v>
      </c>
      <c r="C67" s="38" t="s">
        <v>676</v>
      </c>
      <c r="D67" s="38"/>
      <c r="E67" s="38" t="s">
        <v>677</v>
      </c>
      <c r="F67" s="38" t="s">
        <v>678</v>
      </c>
      <c r="G67" s="38" t="s">
        <v>322</v>
      </c>
      <c r="H67" s="38"/>
      <c r="I67" s="38" t="s">
        <v>183</v>
      </c>
      <c r="J67" s="38" t="s">
        <v>323</v>
      </c>
      <c r="K67" s="38" t="s">
        <v>679</v>
      </c>
      <c r="L67" s="40">
        <v>45641</v>
      </c>
      <c r="M67" s="40"/>
      <c r="N67" s="38">
        <v>138</v>
      </c>
      <c r="O67" s="38">
        <v>0</v>
      </c>
      <c r="P67" s="38">
        <v>17.600000000000001</v>
      </c>
      <c r="Q67" s="38">
        <v>0</v>
      </c>
      <c r="R67" s="38" t="s">
        <v>299</v>
      </c>
      <c r="S67" s="38" t="s">
        <v>680</v>
      </c>
      <c r="T67" s="38" t="s">
        <v>671</v>
      </c>
      <c r="U67" s="38" t="s">
        <v>301</v>
      </c>
      <c r="V67" s="40"/>
      <c r="W67" s="40"/>
      <c r="X67" s="40"/>
      <c r="Y67" s="40"/>
      <c r="Z67" s="38" t="s">
        <v>681</v>
      </c>
      <c r="AA67" s="38" t="s">
        <v>303</v>
      </c>
      <c r="AB67" s="38"/>
      <c r="AC67" s="38"/>
      <c r="AD67" s="38"/>
      <c r="AE67" s="38">
        <v>73334</v>
      </c>
      <c r="AF67" s="38">
        <v>71989</v>
      </c>
      <c r="AG67" s="38"/>
    </row>
    <row r="68" spans="1:33" ht="52.5" customHeight="1" x14ac:dyDescent="0.2">
      <c r="A68" s="38">
        <v>71993</v>
      </c>
      <c r="B68" s="38" t="s">
        <v>682</v>
      </c>
      <c r="C68" s="38" t="s">
        <v>676</v>
      </c>
      <c r="D68" s="38"/>
      <c r="E68" s="38" t="s">
        <v>683</v>
      </c>
      <c r="F68" s="38" t="s">
        <v>684</v>
      </c>
      <c r="G68" s="38" t="s">
        <v>322</v>
      </c>
      <c r="H68" s="38"/>
      <c r="I68" s="38" t="s">
        <v>183</v>
      </c>
      <c r="J68" s="38" t="s">
        <v>323</v>
      </c>
      <c r="K68" s="38" t="s">
        <v>685</v>
      </c>
      <c r="L68" s="40">
        <v>45641</v>
      </c>
      <c r="M68" s="40"/>
      <c r="N68" s="38">
        <v>138</v>
      </c>
      <c r="O68" s="38">
        <v>0</v>
      </c>
      <c r="P68" s="38">
        <v>11.2</v>
      </c>
      <c r="Q68" s="38">
        <v>0</v>
      </c>
      <c r="R68" s="38" t="s">
        <v>299</v>
      </c>
      <c r="S68" s="38" t="s">
        <v>671</v>
      </c>
      <c r="T68" s="38" t="s">
        <v>671</v>
      </c>
      <c r="U68" s="38" t="s">
        <v>352</v>
      </c>
      <c r="V68" s="40"/>
      <c r="W68" s="40"/>
      <c r="X68" s="40"/>
      <c r="Y68" s="40"/>
      <c r="Z68" s="38" t="s">
        <v>686</v>
      </c>
      <c r="AA68" s="38" t="s">
        <v>303</v>
      </c>
      <c r="AB68" s="38"/>
      <c r="AC68" s="38"/>
      <c r="AD68" s="38"/>
      <c r="AE68" s="38">
        <v>73300</v>
      </c>
      <c r="AF68" s="38">
        <v>71993</v>
      </c>
      <c r="AG68" s="38"/>
    </row>
    <row r="69" spans="1:33" ht="52.5" customHeight="1" x14ac:dyDescent="0.2">
      <c r="A69" s="38" t="s">
        <v>687</v>
      </c>
      <c r="B69" s="38" t="s">
        <v>688</v>
      </c>
      <c r="C69" s="38" t="s">
        <v>689</v>
      </c>
      <c r="D69" s="38"/>
      <c r="E69" s="38" t="s">
        <v>335</v>
      </c>
      <c r="F69" s="38" t="s">
        <v>690</v>
      </c>
      <c r="G69" s="38" t="s">
        <v>415</v>
      </c>
      <c r="H69" s="38"/>
      <c r="I69" s="38" t="s">
        <v>183</v>
      </c>
      <c r="J69" s="38" t="s">
        <v>323</v>
      </c>
      <c r="K69" s="38" t="s">
        <v>691</v>
      </c>
      <c r="L69" s="40">
        <v>45641</v>
      </c>
      <c r="M69" s="40"/>
      <c r="N69" s="38">
        <v>69</v>
      </c>
      <c r="O69" s="38">
        <v>0</v>
      </c>
      <c r="P69" s="38">
        <v>0</v>
      </c>
      <c r="Q69" s="38">
        <v>0</v>
      </c>
      <c r="R69" s="38" t="s">
        <v>299</v>
      </c>
      <c r="S69" s="38" t="s">
        <v>338</v>
      </c>
      <c r="T69" s="38" t="s">
        <v>692</v>
      </c>
      <c r="U69" s="38" t="s">
        <v>352</v>
      </c>
      <c r="V69" s="40" t="s">
        <v>693</v>
      </c>
      <c r="W69" s="40">
        <v>44312</v>
      </c>
      <c r="X69" s="40">
        <v>44334</v>
      </c>
      <c r="Y69" s="40"/>
      <c r="Z69" s="38" t="s">
        <v>694</v>
      </c>
      <c r="AA69" s="38" t="s">
        <v>303</v>
      </c>
      <c r="AB69" s="38"/>
      <c r="AC69" s="38"/>
      <c r="AD69" s="38"/>
      <c r="AE69" s="38">
        <v>73028</v>
      </c>
      <c r="AF69" s="38">
        <v>61932</v>
      </c>
      <c r="AG69" s="38"/>
    </row>
    <row r="70" spans="1:33" ht="52.5" customHeight="1" x14ac:dyDescent="0.2">
      <c r="A70" s="38">
        <v>77650</v>
      </c>
      <c r="B70" s="38" t="s">
        <v>695</v>
      </c>
      <c r="C70" s="38" t="s">
        <v>695</v>
      </c>
      <c r="D70" s="38"/>
      <c r="E70" s="38" t="s">
        <v>696</v>
      </c>
      <c r="F70" s="38" t="s">
        <v>696</v>
      </c>
      <c r="G70" s="38" t="s">
        <v>322</v>
      </c>
      <c r="H70" s="38"/>
      <c r="I70" s="38" t="s">
        <v>183</v>
      </c>
      <c r="J70" s="38" t="s">
        <v>323</v>
      </c>
      <c r="K70" s="38" t="s">
        <v>697</v>
      </c>
      <c r="L70" s="40">
        <v>45641</v>
      </c>
      <c r="M70" s="40"/>
      <c r="N70" s="38">
        <v>345</v>
      </c>
      <c r="O70" s="38">
        <v>0</v>
      </c>
      <c r="P70" s="38">
        <v>0</v>
      </c>
      <c r="Q70" s="38">
        <v>0</v>
      </c>
      <c r="R70" s="38" t="s">
        <v>299</v>
      </c>
      <c r="S70" s="38" t="s">
        <v>698</v>
      </c>
      <c r="T70" s="38" t="s">
        <v>698</v>
      </c>
      <c r="U70" s="38" t="s">
        <v>301</v>
      </c>
      <c r="V70" s="40"/>
      <c r="W70" s="40"/>
      <c r="X70" s="40"/>
      <c r="Y70" s="40"/>
      <c r="Z70" s="38" t="s">
        <v>699</v>
      </c>
      <c r="AA70" s="38" t="s">
        <v>303</v>
      </c>
      <c r="AB70" s="38"/>
      <c r="AC70" s="38"/>
      <c r="AD70" s="38"/>
      <c r="AE70" s="38">
        <v>77651</v>
      </c>
      <c r="AF70" s="38">
        <v>77650</v>
      </c>
      <c r="AG70" s="38"/>
    </row>
    <row r="71" spans="1:33" ht="52.5" customHeight="1" x14ac:dyDescent="0.2">
      <c r="A71" s="38">
        <v>76682</v>
      </c>
      <c r="B71" s="38" t="s">
        <v>700</v>
      </c>
      <c r="C71" s="38" t="s">
        <v>700</v>
      </c>
      <c r="D71" s="38"/>
      <c r="E71" s="38" t="s">
        <v>701</v>
      </c>
      <c r="F71" s="38"/>
      <c r="G71" s="38" t="s">
        <v>322</v>
      </c>
      <c r="H71" s="38"/>
      <c r="I71" s="38" t="s">
        <v>183</v>
      </c>
      <c r="J71" s="38" t="s">
        <v>323</v>
      </c>
      <c r="K71" s="38" t="s">
        <v>702</v>
      </c>
      <c r="L71" s="40">
        <v>45641</v>
      </c>
      <c r="M71" s="40"/>
      <c r="N71" s="38">
        <v>138</v>
      </c>
      <c r="O71" s="38">
        <v>0</v>
      </c>
      <c r="P71" s="38">
        <v>0</v>
      </c>
      <c r="Q71" s="38">
        <v>0</v>
      </c>
      <c r="R71" s="38" t="s">
        <v>703</v>
      </c>
      <c r="S71" s="38"/>
      <c r="T71" s="38"/>
      <c r="U71" s="38" t="s">
        <v>301</v>
      </c>
      <c r="V71" s="40"/>
      <c r="W71" s="40"/>
      <c r="X71" s="40"/>
      <c r="Y71" s="40"/>
      <c r="Z71" s="38" t="s">
        <v>704</v>
      </c>
      <c r="AA71" s="38" t="s">
        <v>303</v>
      </c>
      <c r="AB71" s="38"/>
      <c r="AC71" s="38"/>
      <c r="AD71" s="38"/>
      <c r="AE71" s="38">
        <v>81462</v>
      </c>
      <c r="AF71" s="38">
        <v>76682</v>
      </c>
      <c r="AG71" s="38"/>
    </row>
    <row r="72" spans="1:33" ht="52.5" customHeight="1" x14ac:dyDescent="0.2">
      <c r="A72" s="38">
        <v>76719</v>
      </c>
      <c r="B72" s="38" t="s">
        <v>705</v>
      </c>
      <c r="C72" s="38" t="s">
        <v>706</v>
      </c>
      <c r="D72" s="38"/>
      <c r="E72" s="38" t="s">
        <v>707</v>
      </c>
      <c r="F72" s="38" t="s">
        <v>707</v>
      </c>
      <c r="G72" s="38"/>
      <c r="H72" s="38"/>
      <c r="I72" s="38" t="s">
        <v>183</v>
      </c>
      <c r="J72" s="38" t="s">
        <v>323</v>
      </c>
      <c r="K72" s="38" t="s">
        <v>708</v>
      </c>
      <c r="L72" s="40">
        <v>45641</v>
      </c>
      <c r="M72" s="40"/>
      <c r="N72" s="38">
        <v>138</v>
      </c>
      <c r="O72" s="38">
        <v>0</v>
      </c>
      <c r="P72" s="38">
        <v>0</v>
      </c>
      <c r="Q72" s="38">
        <v>0</v>
      </c>
      <c r="R72" s="38" t="s">
        <v>299</v>
      </c>
      <c r="S72" s="38"/>
      <c r="T72" s="38"/>
      <c r="U72" s="38" t="s">
        <v>301</v>
      </c>
      <c r="V72" s="40"/>
      <c r="W72" s="40"/>
      <c r="X72" s="40"/>
      <c r="Y72" s="40"/>
      <c r="Z72" s="38" t="s">
        <v>709</v>
      </c>
      <c r="AA72" s="38" t="s">
        <v>303</v>
      </c>
      <c r="AB72" s="38"/>
      <c r="AC72" s="38"/>
      <c r="AD72" s="38"/>
      <c r="AE72" s="38">
        <v>81370</v>
      </c>
      <c r="AF72" s="38">
        <v>76719</v>
      </c>
      <c r="AG72" s="38"/>
    </row>
    <row r="73" spans="1:33" ht="52.5" customHeight="1" x14ac:dyDescent="0.2">
      <c r="A73" s="38">
        <v>81063</v>
      </c>
      <c r="B73" s="38" t="s">
        <v>710</v>
      </c>
      <c r="C73" s="38" t="s">
        <v>711</v>
      </c>
      <c r="D73" s="38"/>
      <c r="E73" s="38" t="s">
        <v>712</v>
      </c>
      <c r="F73" s="38"/>
      <c r="G73" s="38" t="s">
        <v>322</v>
      </c>
      <c r="H73" s="38"/>
      <c r="I73" s="38" t="s">
        <v>183</v>
      </c>
      <c r="J73" s="38" t="s">
        <v>323</v>
      </c>
      <c r="K73" s="38" t="s">
        <v>713</v>
      </c>
      <c r="L73" s="40">
        <v>45641</v>
      </c>
      <c r="M73" s="40"/>
      <c r="N73" s="38">
        <v>138</v>
      </c>
      <c r="O73" s="38">
        <v>0</v>
      </c>
      <c r="P73" s="38">
        <v>0</v>
      </c>
      <c r="Q73" s="38">
        <v>0</v>
      </c>
      <c r="R73" s="38" t="s">
        <v>299</v>
      </c>
      <c r="S73" s="38" t="s">
        <v>714</v>
      </c>
      <c r="T73" s="38"/>
      <c r="U73" s="38" t="s">
        <v>301</v>
      </c>
      <c r="V73" s="40"/>
      <c r="W73" s="40"/>
      <c r="X73" s="40"/>
      <c r="Y73" s="40"/>
      <c r="Z73" s="38" t="s">
        <v>715</v>
      </c>
      <c r="AA73" s="38" t="s">
        <v>303</v>
      </c>
      <c r="AB73" s="38"/>
      <c r="AC73" s="38"/>
      <c r="AD73" s="38"/>
      <c r="AE73" s="38">
        <v>81065</v>
      </c>
      <c r="AF73" s="38">
        <v>81063</v>
      </c>
      <c r="AG73" s="38"/>
    </row>
    <row r="74" spans="1:33" ht="52.5" customHeight="1" x14ac:dyDescent="0.2">
      <c r="A74" s="38">
        <v>81148</v>
      </c>
      <c r="B74" s="38" t="s">
        <v>716</v>
      </c>
      <c r="C74" s="38" t="s">
        <v>717</v>
      </c>
      <c r="D74" s="38"/>
      <c r="E74" s="38" t="s">
        <v>718</v>
      </c>
      <c r="F74" s="38"/>
      <c r="G74" s="38" t="s">
        <v>322</v>
      </c>
      <c r="H74" s="38"/>
      <c r="I74" s="38" t="s">
        <v>122</v>
      </c>
      <c r="J74" s="38" t="s">
        <v>329</v>
      </c>
      <c r="K74" s="38"/>
      <c r="L74" s="40">
        <v>45641</v>
      </c>
      <c r="M74" s="40"/>
      <c r="N74" s="38">
        <v>138</v>
      </c>
      <c r="O74" s="38">
        <v>0</v>
      </c>
      <c r="P74" s="38">
        <v>0</v>
      </c>
      <c r="Q74" s="38">
        <v>0</v>
      </c>
      <c r="R74" s="38" t="s">
        <v>299</v>
      </c>
      <c r="S74" s="38" t="s">
        <v>342</v>
      </c>
      <c r="T74" s="38"/>
      <c r="U74" s="38" t="s">
        <v>301</v>
      </c>
      <c r="V74" s="40"/>
      <c r="W74" s="40"/>
      <c r="X74" s="40"/>
      <c r="Y74" s="40"/>
      <c r="Z74" s="38">
        <v>70352</v>
      </c>
      <c r="AA74" s="38" t="s">
        <v>303</v>
      </c>
      <c r="AB74" s="38"/>
      <c r="AC74" s="38"/>
      <c r="AD74" s="38"/>
      <c r="AE74" s="38">
        <v>81149</v>
      </c>
      <c r="AF74" s="38">
        <v>81148</v>
      </c>
      <c r="AG74" s="38"/>
    </row>
    <row r="75" spans="1:33" ht="52.5" customHeight="1" x14ac:dyDescent="0.2">
      <c r="A75" s="38" t="s">
        <v>719</v>
      </c>
      <c r="B75" s="38" t="s">
        <v>720</v>
      </c>
      <c r="C75" s="38"/>
      <c r="D75" s="38"/>
      <c r="E75" s="38"/>
      <c r="F75" s="38"/>
      <c r="G75" s="38" t="s">
        <v>322</v>
      </c>
      <c r="H75" s="38"/>
      <c r="I75" s="38" t="s">
        <v>531</v>
      </c>
      <c r="J75" s="38" t="s">
        <v>532</v>
      </c>
      <c r="K75" s="38"/>
      <c r="L75" s="40">
        <v>45641</v>
      </c>
      <c r="M75" s="40"/>
      <c r="N75" s="38">
        <v>138</v>
      </c>
      <c r="O75" s="38">
        <v>0</v>
      </c>
      <c r="P75" s="38">
        <v>0</v>
      </c>
      <c r="Q75" s="38">
        <v>0</v>
      </c>
      <c r="R75" s="38" t="s">
        <v>299</v>
      </c>
      <c r="S75" s="38" t="s">
        <v>721</v>
      </c>
      <c r="T75" s="38" t="s">
        <v>721</v>
      </c>
      <c r="U75" s="38" t="s">
        <v>301</v>
      </c>
      <c r="V75" s="40"/>
      <c r="W75" s="40"/>
      <c r="X75" s="40"/>
      <c r="Y75" s="40"/>
      <c r="Z75" s="38" t="s">
        <v>722</v>
      </c>
      <c r="AA75" s="38" t="s">
        <v>303</v>
      </c>
      <c r="AB75" s="38"/>
      <c r="AC75" s="38"/>
      <c r="AD75" s="38"/>
      <c r="AE75" s="38">
        <v>78609</v>
      </c>
      <c r="AF75" s="38">
        <v>72649</v>
      </c>
      <c r="AG75" s="38"/>
    </row>
    <row r="76" spans="1:33" ht="52.5" customHeight="1" x14ac:dyDescent="0.2">
      <c r="A76" s="38">
        <v>81605</v>
      </c>
      <c r="B76" s="38" t="s">
        <v>723</v>
      </c>
      <c r="C76" s="38" t="s">
        <v>724</v>
      </c>
      <c r="D76" s="38"/>
      <c r="E76" s="38" t="s">
        <v>725</v>
      </c>
      <c r="F76" s="38" t="s">
        <v>725</v>
      </c>
      <c r="G76" s="38" t="s">
        <v>322</v>
      </c>
      <c r="H76" s="38"/>
      <c r="I76" s="38" t="s">
        <v>183</v>
      </c>
      <c r="J76" s="38" t="s">
        <v>323</v>
      </c>
      <c r="K76" s="38" t="s">
        <v>726</v>
      </c>
      <c r="L76" s="40">
        <v>45641</v>
      </c>
      <c r="M76" s="40"/>
      <c r="N76" s="38">
        <v>138</v>
      </c>
      <c r="O76" s="38">
        <v>0</v>
      </c>
      <c r="P76" s="38">
        <v>0</v>
      </c>
      <c r="Q76" s="38">
        <v>0</v>
      </c>
      <c r="R76" s="38" t="s">
        <v>299</v>
      </c>
      <c r="S76" s="38" t="s">
        <v>727</v>
      </c>
      <c r="T76" s="38" t="s">
        <v>727</v>
      </c>
      <c r="U76" s="38" t="s">
        <v>301</v>
      </c>
      <c r="V76" s="40"/>
      <c r="W76" s="40"/>
      <c r="X76" s="40"/>
      <c r="Y76" s="40"/>
      <c r="Z76" s="38" t="s">
        <v>728</v>
      </c>
      <c r="AA76" s="38" t="s">
        <v>303</v>
      </c>
      <c r="AB76" s="38"/>
      <c r="AC76" s="38"/>
      <c r="AD76" s="38"/>
      <c r="AE76" s="38">
        <v>81606</v>
      </c>
      <c r="AF76" s="38">
        <v>81605</v>
      </c>
      <c r="AG76" s="38"/>
    </row>
    <row r="77" spans="1:33" ht="52.5" customHeight="1" x14ac:dyDescent="0.2">
      <c r="A77" s="38">
        <v>52247</v>
      </c>
      <c r="B77" s="38" t="s">
        <v>729</v>
      </c>
      <c r="C77" s="38" t="s">
        <v>730</v>
      </c>
      <c r="D77" s="38"/>
      <c r="E77" s="38" t="s">
        <v>731</v>
      </c>
      <c r="F77" s="38" t="s">
        <v>732</v>
      </c>
      <c r="G77" s="38" t="s">
        <v>297</v>
      </c>
      <c r="H77" s="38"/>
      <c r="I77" s="38" t="s">
        <v>183</v>
      </c>
      <c r="J77" s="38" t="s">
        <v>323</v>
      </c>
      <c r="K77" s="38" t="s">
        <v>733</v>
      </c>
      <c r="L77" s="40">
        <v>45641</v>
      </c>
      <c r="M77" s="40"/>
      <c r="N77" s="38">
        <v>138</v>
      </c>
      <c r="O77" s="38">
        <v>2.2000000000000002</v>
      </c>
      <c r="P77" s="38">
        <v>13</v>
      </c>
      <c r="Q77" s="38">
        <v>0</v>
      </c>
      <c r="R77" s="38" t="s">
        <v>299</v>
      </c>
      <c r="S77" s="38" t="s">
        <v>734</v>
      </c>
      <c r="T77" s="38" t="s">
        <v>734</v>
      </c>
      <c r="U77" s="38" t="s">
        <v>301</v>
      </c>
      <c r="V77" s="40"/>
      <c r="W77" s="40"/>
      <c r="X77" s="40"/>
      <c r="Y77" s="40"/>
      <c r="Z77" s="38" t="s">
        <v>735</v>
      </c>
      <c r="AA77" s="38" t="s">
        <v>303</v>
      </c>
      <c r="AB77" s="38"/>
      <c r="AC77" s="38"/>
      <c r="AD77" s="38"/>
      <c r="AE77" s="38">
        <v>86795</v>
      </c>
      <c r="AF77" s="38">
        <v>52247</v>
      </c>
      <c r="AG77" s="38"/>
    </row>
    <row r="78" spans="1:33" ht="52.5" customHeight="1" x14ac:dyDescent="0.2">
      <c r="A78" s="38">
        <v>62693</v>
      </c>
      <c r="B78" s="38" t="s">
        <v>736</v>
      </c>
      <c r="C78" s="38" t="s">
        <v>737</v>
      </c>
      <c r="D78" s="38"/>
      <c r="E78" s="38" t="s">
        <v>738</v>
      </c>
      <c r="F78" s="38" t="s">
        <v>739</v>
      </c>
      <c r="G78" s="38" t="s">
        <v>322</v>
      </c>
      <c r="H78" s="38"/>
      <c r="I78" s="38" t="s">
        <v>183</v>
      </c>
      <c r="J78" s="38" t="s">
        <v>323</v>
      </c>
      <c r="K78" s="38" t="s">
        <v>740</v>
      </c>
      <c r="L78" s="40">
        <v>45641</v>
      </c>
      <c r="M78" s="40"/>
      <c r="N78" s="38">
        <v>69</v>
      </c>
      <c r="O78" s="38">
        <v>0</v>
      </c>
      <c r="P78" s="38">
        <v>44</v>
      </c>
      <c r="Q78" s="38">
        <v>0</v>
      </c>
      <c r="R78" s="38" t="s">
        <v>299</v>
      </c>
      <c r="S78" s="38" t="s">
        <v>549</v>
      </c>
      <c r="T78" s="38" t="s">
        <v>741</v>
      </c>
      <c r="U78" s="38" t="s">
        <v>352</v>
      </c>
      <c r="V78" s="40" t="s">
        <v>742</v>
      </c>
      <c r="W78" s="40">
        <v>44797</v>
      </c>
      <c r="X78" s="40">
        <v>44820</v>
      </c>
      <c r="Y78" s="40"/>
      <c r="Z78" s="38" t="s">
        <v>743</v>
      </c>
      <c r="AA78" s="38" t="s">
        <v>303</v>
      </c>
      <c r="AB78" s="38"/>
      <c r="AC78" s="38"/>
      <c r="AD78" s="38"/>
      <c r="AE78" s="38">
        <v>87202</v>
      </c>
      <c r="AF78" s="38">
        <v>62693</v>
      </c>
      <c r="AG78" s="38"/>
    </row>
    <row r="79" spans="1:33" ht="52.5" customHeight="1" x14ac:dyDescent="0.2">
      <c r="A79" s="38">
        <v>87756</v>
      </c>
      <c r="B79" s="38" t="s">
        <v>744</v>
      </c>
      <c r="C79" s="38" t="s">
        <v>745</v>
      </c>
      <c r="D79" s="38"/>
      <c r="E79" s="38" t="s">
        <v>746</v>
      </c>
      <c r="F79" s="38" t="s">
        <v>746</v>
      </c>
      <c r="G79" s="38" t="s">
        <v>322</v>
      </c>
      <c r="H79" s="38"/>
      <c r="I79" s="38" t="s">
        <v>183</v>
      </c>
      <c r="J79" s="38" t="s">
        <v>323</v>
      </c>
      <c r="K79" s="38" t="s">
        <v>747</v>
      </c>
      <c r="L79" s="40">
        <v>45641</v>
      </c>
      <c r="M79" s="40"/>
      <c r="N79" s="38">
        <v>138</v>
      </c>
      <c r="O79" s="38">
        <v>0</v>
      </c>
      <c r="P79" s="38">
        <v>0</v>
      </c>
      <c r="Q79" s="38">
        <v>0</v>
      </c>
      <c r="R79" s="38" t="s">
        <v>299</v>
      </c>
      <c r="S79" s="38" t="s">
        <v>727</v>
      </c>
      <c r="T79" s="38" t="s">
        <v>727</v>
      </c>
      <c r="U79" s="38" t="s">
        <v>301</v>
      </c>
      <c r="V79" s="40"/>
      <c r="W79" s="40"/>
      <c r="X79" s="40"/>
      <c r="Y79" s="40"/>
      <c r="Z79" s="38" t="s">
        <v>748</v>
      </c>
      <c r="AA79" s="38" t="s">
        <v>303</v>
      </c>
      <c r="AB79" s="38"/>
      <c r="AC79" s="38"/>
      <c r="AD79" s="38"/>
      <c r="AE79" s="38">
        <v>87757</v>
      </c>
      <c r="AF79" s="38">
        <v>87756</v>
      </c>
      <c r="AG79" s="38"/>
    </row>
    <row r="80" spans="1:33" ht="52.5" customHeight="1" x14ac:dyDescent="0.2">
      <c r="A80" s="38" t="s">
        <v>749</v>
      </c>
      <c r="B80" s="38" t="s">
        <v>750</v>
      </c>
      <c r="C80" s="38" t="s">
        <v>751</v>
      </c>
      <c r="D80" s="38"/>
      <c r="E80" s="38" t="s">
        <v>752</v>
      </c>
      <c r="F80" s="38" t="s">
        <v>753</v>
      </c>
      <c r="G80" s="38" t="s">
        <v>322</v>
      </c>
      <c r="H80" s="38"/>
      <c r="I80" s="38" t="s">
        <v>183</v>
      </c>
      <c r="J80" s="38" t="s">
        <v>323</v>
      </c>
      <c r="K80" s="38" t="s">
        <v>754</v>
      </c>
      <c r="L80" s="40">
        <v>45641</v>
      </c>
      <c r="M80" s="40"/>
      <c r="N80" s="38">
        <v>345</v>
      </c>
      <c r="O80" s="38">
        <v>0.4</v>
      </c>
      <c r="P80" s="38">
        <v>0</v>
      </c>
      <c r="Q80" s="38">
        <v>1500</v>
      </c>
      <c r="R80" s="38" t="s">
        <v>299</v>
      </c>
      <c r="S80" s="38" t="s">
        <v>734</v>
      </c>
      <c r="T80" s="38" t="s">
        <v>734</v>
      </c>
      <c r="U80" s="38" t="s">
        <v>381</v>
      </c>
      <c r="V80" s="40" t="s">
        <v>755</v>
      </c>
      <c r="W80" s="40">
        <v>44607</v>
      </c>
      <c r="X80" s="40">
        <v>44635</v>
      </c>
      <c r="Y80" s="40">
        <v>44788</v>
      </c>
      <c r="Z80" s="38" t="s">
        <v>756</v>
      </c>
      <c r="AA80" s="38" t="s">
        <v>303</v>
      </c>
      <c r="AB80" s="38" t="s">
        <v>355</v>
      </c>
      <c r="AC80" s="38"/>
      <c r="AD80" s="38"/>
      <c r="AE80" s="38">
        <v>87467</v>
      </c>
      <c r="AF80" s="38">
        <v>70900</v>
      </c>
      <c r="AG80" s="38"/>
    </row>
    <row r="81" spans="1:33" ht="52.5" customHeight="1" x14ac:dyDescent="0.2">
      <c r="A81" s="38">
        <v>52332</v>
      </c>
      <c r="B81" s="38" t="s">
        <v>757</v>
      </c>
      <c r="C81" s="38" t="s">
        <v>758</v>
      </c>
      <c r="D81" s="38"/>
      <c r="E81" s="38" t="s">
        <v>759</v>
      </c>
      <c r="F81" s="38" t="s">
        <v>760</v>
      </c>
      <c r="G81" s="38" t="s">
        <v>322</v>
      </c>
      <c r="H81" s="38"/>
      <c r="I81" s="38" t="s">
        <v>183</v>
      </c>
      <c r="J81" s="38" t="s">
        <v>323</v>
      </c>
      <c r="K81" s="38" t="s">
        <v>761</v>
      </c>
      <c r="L81" s="40">
        <v>45641</v>
      </c>
      <c r="M81" s="40"/>
      <c r="N81" s="38">
        <v>138</v>
      </c>
      <c r="O81" s="38">
        <v>0</v>
      </c>
      <c r="P81" s="38">
        <v>17</v>
      </c>
      <c r="Q81" s="38">
        <v>0</v>
      </c>
      <c r="R81" s="38" t="s">
        <v>299</v>
      </c>
      <c r="S81" s="38" t="s">
        <v>762</v>
      </c>
      <c r="T81" s="38" t="s">
        <v>762</v>
      </c>
      <c r="U81" s="38" t="s">
        <v>352</v>
      </c>
      <c r="V81" s="40"/>
      <c r="W81" s="40"/>
      <c r="X81" s="40"/>
      <c r="Y81" s="40"/>
      <c r="Z81" s="38" t="s">
        <v>763</v>
      </c>
      <c r="AA81" s="38" t="s">
        <v>303</v>
      </c>
      <c r="AB81" s="38"/>
      <c r="AC81" s="38"/>
      <c r="AD81" s="38"/>
      <c r="AE81" s="38">
        <v>87135</v>
      </c>
      <c r="AF81" s="38">
        <v>52332</v>
      </c>
      <c r="AG81" s="38"/>
    </row>
    <row r="82" spans="1:33" ht="52.5" customHeight="1" x14ac:dyDescent="0.2">
      <c r="A82" s="38">
        <v>80550</v>
      </c>
      <c r="B82" s="38" t="s">
        <v>764</v>
      </c>
      <c r="C82" s="38" t="s">
        <v>765</v>
      </c>
      <c r="D82" s="38"/>
      <c r="E82" s="38" t="s">
        <v>766</v>
      </c>
      <c r="F82" s="38" t="s">
        <v>766</v>
      </c>
      <c r="G82" s="38" t="s">
        <v>322</v>
      </c>
      <c r="H82" s="38"/>
      <c r="I82" s="38" t="s">
        <v>183</v>
      </c>
      <c r="J82" s="38" t="s">
        <v>323</v>
      </c>
      <c r="K82" s="38" t="s">
        <v>767</v>
      </c>
      <c r="L82" s="40">
        <v>45641</v>
      </c>
      <c r="M82" s="40"/>
      <c r="N82" s="38">
        <v>138</v>
      </c>
      <c r="O82" s="38">
        <v>1.2</v>
      </c>
      <c r="P82" s="38">
        <v>0</v>
      </c>
      <c r="Q82" s="38">
        <v>0</v>
      </c>
      <c r="R82" s="38" t="s">
        <v>299</v>
      </c>
      <c r="S82" s="38" t="s">
        <v>768</v>
      </c>
      <c r="T82" s="38" t="s">
        <v>768</v>
      </c>
      <c r="U82" s="38" t="s">
        <v>301</v>
      </c>
      <c r="V82" s="40"/>
      <c r="W82" s="40"/>
      <c r="X82" s="40"/>
      <c r="Y82" s="40"/>
      <c r="Z82" s="38" t="s">
        <v>769</v>
      </c>
      <c r="AA82" s="38" t="s">
        <v>303</v>
      </c>
      <c r="AB82" s="38"/>
      <c r="AC82" s="38"/>
      <c r="AD82" s="38"/>
      <c r="AE82" s="38">
        <v>87808</v>
      </c>
      <c r="AF82" s="38">
        <v>80550</v>
      </c>
      <c r="AG82" s="38"/>
    </row>
    <row r="83" spans="1:33" ht="52.5" customHeight="1" x14ac:dyDescent="0.2">
      <c r="A83" s="38" t="s">
        <v>770</v>
      </c>
      <c r="B83" s="38" t="s">
        <v>771</v>
      </c>
      <c r="C83" s="38" t="s">
        <v>772</v>
      </c>
      <c r="D83" s="38"/>
      <c r="E83" s="38" t="s">
        <v>773</v>
      </c>
      <c r="F83" s="38" t="s">
        <v>774</v>
      </c>
      <c r="G83" s="38" t="s">
        <v>322</v>
      </c>
      <c r="H83" s="38"/>
      <c r="I83" s="38" t="s">
        <v>183</v>
      </c>
      <c r="J83" s="38" t="s">
        <v>323</v>
      </c>
      <c r="K83" s="38" t="s">
        <v>775</v>
      </c>
      <c r="L83" s="40">
        <v>45641</v>
      </c>
      <c r="M83" s="40"/>
      <c r="N83" s="38">
        <v>69</v>
      </c>
      <c r="O83" s="38">
        <v>0</v>
      </c>
      <c r="P83" s="38">
        <v>19</v>
      </c>
      <c r="Q83" s="38">
        <v>0</v>
      </c>
      <c r="R83" s="38" t="s">
        <v>299</v>
      </c>
      <c r="S83" s="38" t="s">
        <v>768</v>
      </c>
      <c r="T83" s="38" t="s">
        <v>768</v>
      </c>
      <c r="U83" s="38" t="s">
        <v>301</v>
      </c>
      <c r="V83" s="40"/>
      <c r="W83" s="40"/>
      <c r="X83" s="40"/>
      <c r="Y83" s="40"/>
      <c r="Z83" s="38" t="s">
        <v>776</v>
      </c>
      <c r="AA83" s="38" t="s">
        <v>303</v>
      </c>
      <c r="AB83" s="38"/>
      <c r="AC83" s="38"/>
      <c r="AD83" s="38"/>
      <c r="AE83" s="38">
        <v>87909</v>
      </c>
      <c r="AF83" s="38">
        <v>62666</v>
      </c>
      <c r="AG83" s="38"/>
    </row>
    <row r="84" spans="1:33" ht="52.5" customHeight="1" x14ac:dyDescent="0.2">
      <c r="A84" s="38">
        <v>73043</v>
      </c>
      <c r="B84" s="38" t="s">
        <v>777</v>
      </c>
      <c r="C84" s="38" t="s">
        <v>778</v>
      </c>
      <c r="D84" s="38"/>
      <c r="E84" s="38"/>
      <c r="F84" s="38"/>
      <c r="G84" s="38"/>
      <c r="H84" s="38"/>
      <c r="I84" s="38" t="s">
        <v>183</v>
      </c>
      <c r="J84" s="38" t="s">
        <v>323</v>
      </c>
      <c r="K84" s="38" t="s">
        <v>779</v>
      </c>
      <c r="L84" s="40">
        <v>45641</v>
      </c>
      <c r="M84" s="40"/>
      <c r="N84" s="38">
        <v>138</v>
      </c>
      <c r="O84" s="38">
        <v>0</v>
      </c>
      <c r="P84" s="38">
        <v>0</v>
      </c>
      <c r="Q84" s="38">
        <v>0</v>
      </c>
      <c r="R84" s="38" t="s">
        <v>299</v>
      </c>
      <c r="S84" s="38"/>
      <c r="T84" s="38"/>
      <c r="U84" s="38" t="s">
        <v>780</v>
      </c>
      <c r="V84" s="40" t="s">
        <v>781</v>
      </c>
      <c r="W84" s="40">
        <v>44922</v>
      </c>
      <c r="X84" s="40">
        <v>44946</v>
      </c>
      <c r="Y84" s="40"/>
      <c r="Z84" s="38" t="s">
        <v>782</v>
      </c>
      <c r="AA84" s="38" t="s">
        <v>303</v>
      </c>
      <c r="AB84" s="38"/>
      <c r="AC84" s="38"/>
      <c r="AD84" s="38"/>
      <c r="AE84" s="38">
        <v>87662</v>
      </c>
      <c r="AF84" s="38">
        <v>73043</v>
      </c>
      <c r="AG84" s="38"/>
    </row>
    <row r="85" spans="1:33" ht="52.5" customHeight="1" x14ac:dyDescent="0.2">
      <c r="A85" s="38">
        <v>73368</v>
      </c>
      <c r="B85" s="38" t="s">
        <v>783</v>
      </c>
      <c r="C85" s="38" t="s">
        <v>784</v>
      </c>
      <c r="D85" s="38"/>
      <c r="E85" s="38" t="s">
        <v>785</v>
      </c>
      <c r="F85" s="38" t="s">
        <v>786</v>
      </c>
      <c r="G85" s="38" t="s">
        <v>322</v>
      </c>
      <c r="H85" s="38"/>
      <c r="I85" s="38" t="s">
        <v>183</v>
      </c>
      <c r="J85" s="38" t="s">
        <v>323</v>
      </c>
      <c r="K85" s="38" t="s">
        <v>787</v>
      </c>
      <c r="L85" s="40">
        <v>45641</v>
      </c>
      <c r="M85" s="40"/>
      <c r="N85" s="38">
        <v>138</v>
      </c>
      <c r="O85" s="38">
        <v>6</v>
      </c>
      <c r="P85" s="38">
        <v>26.2</v>
      </c>
      <c r="Q85" s="38">
        <v>0</v>
      </c>
      <c r="R85" s="38" t="s">
        <v>299</v>
      </c>
      <c r="S85" s="38" t="s">
        <v>664</v>
      </c>
      <c r="T85" s="38" t="s">
        <v>664</v>
      </c>
      <c r="U85" s="38" t="s">
        <v>352</v>
      </c>
      <c r="V85" s="40"/>
      <c r="W85" s="40"/>
      <c r="X85" s="40"/>
      <c r="Y85" s="40"/>
      <c r="Z85" s="38" t="s">
        <v>788</v>
      </c>
      <c r="AA85" s="38" t="s">
        <v>303</v>
      </c>
      <c r="AB85" s="38"/>
      <c r="AC85" s="38"/>
      <c r="AD85" s="38"/>
      <c r="AE85" s="38">
        <v>87790</v>
      </c>
      <c r="AF85" s="38">
        <v>73368</v>
      </c>
      <c r="AG85" s="38"/>
    </row>
    <row r="86" spans="1:33" ht="52.5" customHeight="1" x14ac:dyDescent="0.2">
      <c r="A86" s="38" t="s">
        <v>789</v>
      </c>
      <c r="B86" s="38" t="s">
        <v>790</v>
      </c>
      <c r="C86" s="38" t="s">
        <v>791</v>
      </c>
      <c r="D86" s="38"/>
      <c r="E86" s="38" t="s">
        <v>792</v>
      </c>
      <c r="F86" s="38" t="s">
        <v>793</v>
      </c>
      <c r="G86" s="38" t="s">
        <v>322</v>
      </c>
      <c r="H86" s="38"/>
      <c r="I86" s="38" t="s">
        <v>183</v>
      </c>
      <c r="J86" s="38" t="s">
        <v>323</v>
      </c>
      <c r="K86" s="38" t="s">
        <v>794</v>
      </c>
      <c r="L86" s="40">
        <v>45641</v>
      </c>
      <c r="M86" s="40"/>
      <c r="N86" s="38">
        <v>69</v>
      </c>
      <c r="O86" s="38">
        <v>0</v>
      </c>
      <c r="P86" s="38">
        <v>0</v>
      </c>
      <c r="Q86" s="38">
        <v>0</v>
      </c>
      <c r="R86" s="38" t="s">
        <v>299</v>
      </c>
      <c r="S86" s="38" t="s">
        <v>795</v>
      </c>
      <c r="T86" s="38" t="s">
        <v>795</v>
      </c>
      <c r="U86" s="38" t="s">
        <v>352</v>
      </c>
      <c r="V86" s="40" t="s">
        <v>796</v>
      </c>
      <c r="W86" s="40">
        <v>44713</v>
      </c>
      <c r="X86" s="40">
        <v>44743</v>
      </c>
      <c r="Y86" s="40"/>
      <c r="Z86" s="38" t="s">
        <v>797</v>
      </c>
      <c r="AA86" s="38" t="s">
        <v>303</v>
      </c>
      <c r="AB86" s="38"/>
      <c r="AC86" s="38"/>
      <c r="AD86" s="38"/>
      <c r="AE86" s="38">
        <v>87814</v>
      </c>
      <c r="AF86" s="38">
        <v>66289</v>
      </c>
      <c r="AG86" s="38"/>
    </row>
    <row r="87" spans="1:33" ht="52.5" customHeight="1" x14ac:dyDescent="0.2">
      <c r="A87" s="38">
        <v>81378</v>
      </c>
      <c r="B87" s="38" t="s">
        <v>798</v>
      </c>
      <c r="C87" s="38" t="s">
        <v>798</v>
      </c>
      <c r="D87" s="38"/>
      <c r="E87" s="38" t="s">
        <v>799</v>
      </c>
      <c r="F87" s="38" t="s">
        <v>800</v>
      </c>
      <c r="G87" s="38" t="s">
        <v>322</v>
      </c>
      <c r="H87" s="38"/>
      <c r="I87" s="38" t="s">
        <v>183</v>
      </c>
      <c r="J87" s="38" t="s">
        <v>323</v>
      </c>
      <c r="K87" s="38" t="s">
        <v>801</v>
      </c>
      <c r="L87" s="40">
        <v>45641</v>
      </c>
      <c r="M87" s="40"/>
      <c r="N87" s="38">
        <v>138</v>
      </c>
      <c r="O87" s="38">
        <v>0</v>
      </c>
      <c r="P87" s="38">
        <v>16.600000000000001</v>
      </c>
      <c r="Q87" s="38">
        <v>0</v>
      </c>
      <c r="R87" s="38" t="s">
        <v>299</v>
      </c>
      <c r="S87" s="38" t="s">
        <v>802</v>
      </c>
      <c r="T87" s="38" t="s">
        <v>741</v>
      </c>
      <c r="U87" s="38" t="s">
        <v>352</v>
      </c>
      <c r="V87" s="40"/>
      <c r="W87" s="40"/>
      <c r="X87" s="40"/>
      <c r="Y87" s="40"/>
      <c r="Z87" s="38" t="s">
        <v>803</v>
      </c>
      <c r="AA87" s="38" t="s">
        <v>303</v>
      </c>
      <c r="AB87" s="38"/>
      <c r="AC87" s="38"/>
      <c r="AD87" s="38"/>
      <c r="AE87" s="38">
        <v>87865</v>
      </c>
      <c r="AF87" s="38">
        <v>81378</v>
      </c>
      <c r="AG87" s="38"/>
    </row>
    <row r="88" spans="1:33" ht="52.5" customHeight="1" x14ac:dyDescent="0.2">
      <c r="A88" s="38">
        <v>66567</v>
      </c>
      <c r="B88" s="38" t="s">
        <v>804</v>
      </c>
      <c r="C88" s="38" t="s">
        <v>804</v>
      </c>
      <c r="D88" s="38"/>
      <c r="E88" s="38" t="s">
        <v>800</v>
      </c>
      <c r="F88" s="38" t="s">
        <v>805</v>
      </c>
      <c r="G88" s="38" t="s">
        <v>322</v>
      </c>
      <c r="H88" s="38"/>
      <c r="I88" s="38" t="s">
        <v>183</v>
      </c>
      <c r="J88" s="38" t="s">
        <v>323</v>
      </c>
      <c r="K88" s="38" t="s">
        <v>806</v>
      </c>
      <c r="L88" s="40">
        <v>45641</v>
      </c>
      <c r="M88" s="40"/>
      <c r="N88" s="38">
        <v>138</v>
      </c>
      <c r="O88" s="38">
        <v>0</v>
      </c>
      <c r="P88" s="38">
        <v>34.5</v>
      </c>
      <c r="Q88" s="38">
        <v>0</v>
      </c>
      <c r="R88" s="38" t="s">
        <v>299</v>
      </c>
      <c r="S88" s="38" t="s">
        <v>741</v>
      </c>
      <c r="T88" s="38" t="s">
        <v>802</v>
      </c>
      <c r="U88" s="38" t="s">
        <v>352</v>
      </c>
      <c r="V88" s="40" t="s">
        <v>807</v>
      </c>
      <c r="W88" s="40">
        <v>44692</v>
      </c>
      <c r="X88" s="40">
        <v>44715</v>
      </c>
      <c r="Y88" s="40"/>
      <c r="Z88" s="38" t="s">
        <v>808</v>
      </c>
      <c r="AA88" s="38" t="s">
        <v>303</v>
      </c>
      <c r="AB88" s="38"/>
      <c r="AC88" s="38"/>
      <c r="AD88" s="38"/>
      <c r="AE88" s="38">
        <v>87221</v>
      </c>
      <c r="AF88" s="38">
        <v>66567</v>
      </c>
      <c r="AG88" s="38"/>
    </row>
    <row r="89" spans="1:33" ht="52.5" customHeight="1" x14ac:dyDescent="0.2">
      <c r="A89" s="38">
        <v>5466</v>
      </c>
      <c r="B89" s="38" t="s">
        <v>809</v>
      </c>
      <c r="C89" s="38" t="s">
        <v>810</v>
      </c>
      <c r="D89" s="38"/>
      <c r="E89" s="38" t="s">
        <v>811</v>
      </c>
      <c r="F89" s="38" t="s">
        <v>811</v>
      </c>
      <c r="G89" s="38" t="s">
        <v>322</v>
      </c>
      <c r="H89" s="38"/>
      <c r="I89" s="38" t="s">
        <v>183</v>
      </c>
      <c r="J89" s="38" t="s">
        <v>323</v>
      </c>
      <c r="K89" s="38" t="s">
        <v>812</v>
      </c>
      <c r="L89" s="40">
        <v>45641</v>
      </c>
      <c r="M89" s="40"/>
      <c r="N89" s="38">
        <v>345</v>
      </c>
      <c r="O89" s="38">
        <v>0</v>
      </c>
      <c r="P89" s="38">
        <v>0</v>
      </c>
      <c r="Q89" s="38">
        <v>600</v>
      </c>
      <c r="R89" s="38" t="s">
        <v>299</v>
      </c>
      <c r="S89" s="38" t="s">
        <v>727</v>
      </c>
      <c r="T89" s="38" t="s">
        <v>727</v>
      </c>
      <c r="U89" s="38" t="s">
        <v>352</v>
      </c>
      <c r="V89" s="40" t="s">
        <v>813</v>
      </c>
      <c r="W89" s="40">
        <v>44105</v>
      </c>
      <c r="X89" s="40">
        <v>44652</v>
      </c>
      <c r="Y89" s="40"/>
      <c r="Z89" s="38" t="s">
        <v>814</v>
      </c>
      <c r="AA89" s="38" t="s">
        <v>303</v>
      </c>
      <c r="AB89" s="38" t="s">
        <v>355</v>
      </c>
      <c r="AC89" s="38"/>
      <c r="AD89" s="38"/>
      <c r="AE89" s="38">
        <v>13170</v>
      </c>
      <c r="AF89" s="38">
        <v>5466</v>
      </c>
      <c r="AG89" s="38"/>
    </row>
    <row r="90" spans="1:33" ht="52.5" customHeight="1" x14ac:dyDescent="0.2">
      <c r="A90" s="38">
        <v>5467</v>
      </c>
      <c r="B90" s="38" t="s">
        <v>815</v>
      </c>
      <c r="C90" s="38" t="s">
        <v>816</v>
      </c>
      <c r="D90" s="38"/>
      <c r="E90" s="38" t="s">
        <v>817</v>
      </c>
      <c r="F90" s="38" t="s">
        <v>811</v>
      </c>
      <c r="G90" s="38" t="s">
        <v>322</v>
      </c>
      <c r="H90" s="38"/>
      <c r="I90" s="38" t="s">
        <v>183</v>
      </c>
      <c r="J90" s="38" t="s">
        <v>323</v>
      </c>
      <c r="K90" s="38" t="s">
        <v>818</v>
      </c>
      <c r="L90" s="40">
        <v>45641</v>
      </c>
      <c r="M90" s="40"/>
      <c r="N90" s="38">
        <v>345</v>
      </c>
      <c r="O90" s="38">
        <v>13.4</v>
      </c>
      <c r="P90" s="38">
        <v>0</v>
      </c>
      <c r="Q90" s="38">
        <v>0</v>
      </c>
      <c r="R90" s="38" t="s">
        <v>299</v>
      </c>
      <c r="S90" s="38" t="s">
        <v>819</v>
      </c>
      <c r="T90" s="38" t="s">
        <v>727</v>
      </c>
      <c r="U90" s="38" t="s">
        <v>780</v>
      </c>
      <c r="V90" s="40" t="s">
        <v>813</v>
      </c>
      <c r="W90" s="40">
        <v>44105</v>
      </c>
      <c r="X90" s="40">
        <v>44652</v>
      </c>
      <c r="Y90" s="40"/>
      <c r="Z90" s="38" t="s">
        <v>820</v>
      </c>
      <c r="AA90" s="38" t="s">
        <v>303</v>
      </c>
      <c r="AB90" s="38" t="s">
        <v>355</v>
      </c>
      <c r="AC90" s="38"/>
      <c r="AD90" s="38"/>
      <c r="AE90" s="38">
        <v>13171</v>
      </c>
      <c r="AF90" s="38">
        <v>5467</v>
      </c>
      <c r="AG90" s="38"/>
    </row>
    <row r="91" spans="1:33" ht="52.5" customHeight="1" x14ac:dyDescent="0.2">
      <c r="A91" s="38">
        <v>68955</v>
      </c>
      <c r="B91" s="38" t="s">
        <v>821</v>
      </c>
      <c r="C91" s="38" t="s">
        <v>822</v>
      </c>
      <c r="D91" s="38"/>
      <c r="E91" s="38" t="s">
        <v>800</v>
      </c>
      <c r="F91" s="38" t="s">
        <v>805</v>
      </c>
      <c r="G91" s="38" t="s">
        <v>322</v>
      </c>
      <c r="H91" s="38"/>
      <c r="I91" s="38" t="s">
        <v>183</v>
      </c>
      <c r="J91" s="38" t="s">
        <v>323</v>
      </c>
      <c r="K91" s="38" t="s">
        <v>823</v>
      </c>
      <c r="L91" s="40">
        <v>45641</v>
      </c>
      <c r="M91" s="40"/>
      <c r="N91" s="38">
        <v>345</v>
      </c>
      <c r="O91" s="38">
        <v>0</v>
      </c>
      <c r="P91" s="38">
        <v>0</v>
      </c>
      <c r="Q91" s="38">
        <v>0</v>
      </c>
      <c r="R91" s="38" t="s">
        <v>299</v>
      </c>
      <c r="S91" s="38" t="s">
        <v>741</v>
      </c>
      <c r="T91" s="38" t="s">
        <v>802</v>
      </c>
      <c r="U91" s="38" t="s">
        <v>301</v>
      </c>
      <c r="V91" s="40"/>
      <c r="W91" s="40"/>
      <c r="X91" s="40"/>
      <c r="Y91" s="40"/>
      <c r="Z91" s="38" t="s">
        <v>824</v>
      </c>
      <c r="AA91" s="38" t="s">
        <v>303</v>
      </c>
      <c r="AB91" s="38"/>
      <c r="AC91" s="38"/>
      <c r="AD91" s="38"/>
      <c r="AE91" s="38">
        <v>68957</v>
      </c>
      <c r="AF91" s="38">
        <v>68955</v>
      </c>
      <c r="AG91" s="38"/>
    </row>
    <row r="92" spans="1:33" ht="52.5" customHeight="1" x14ac:dyDescent="0.2">
      <c r="A92" s="38">
        <v>71908</v>
      </c>
      <c r="B92" s="38" t="s">
        <v>825</v>
      </c>
      <c r="C92" s="38" t="s">
        <v>826</v>
      </c>
      <c r="D92" s="38"/>
      <c r="E92" s="38" t="s">
        <v>827</v>
      </c>
      <c r="F92" s="38" t="s">
        <v>827</v>
      </c>
      <c r="G92" s="38" t="s">
        <v>322</v>
      </c>
      <c r="H92" s="38"/>
      <c r="I92" s="38" t="s">
        <v>183</v>
      </c>
      <c r="J92" s="38" t="s">
        <v>323</v>
      </c>
      <c r="K92" s="38" t="s">
        <v>828</v>
      </c>
      <c r="L92" s="40">
        <v>45641</v>
      </c>
      <c r="M92" s="40"/>
      <c r="N92" s="38">
        <v>345</v>
      </c>
      <c r="O92" s="38">
        <v>0</v>
      </c>
      <c r="P92" s="38">
        <v>0</v>
      </c>
      <c r="Q92" s="38">
        <v>600</v>
      </c>
      <c r="R92" s="38" t="s">
        <v>299</v>
      </c>
      <c r="S92" s="38" t="s">
        <v>509</v>
      </c>
      <c r="T92" s="38" t="s">
        <v>509</v>
      </c>
      <c r="U92" s="38" t="s">
        <v>381</v>
      </c>
      <c r="V92" s="40" t="s">
        <v>829</v>
      </c>
      <c r="W92" s="40"/>
      <c r="X92" s="40"/>
      <c r="Y92" s="40"/>
      <c r="Z92" s="38" t="s">
        <v>830</v>
      </c>
      <c r="AA92" s="38" t="s">
        <v>303</v>
      </c>
      <c r="AB92" s="38"/>
      <c r="AC92" s="38"/>
      <c r="AD92" s="38"/>
      <c r="AE92" s="38">
        <v>71909</v>
      </c>
      <c r="AF92" s="38">
        <v>71908</v>
      </c>
      <c r="AG92" s="38" t="s">
        <v>831</v>
      </c>
    </row>
    <row r="93" spans="1:33" ht="52.5" customHeight="1" x14ac:dyDescent="0.2">
      <c r="A93" s="38">
        <v>71960</v>
      </c>
      <c r="B93" s="38" t="s">
        <v>832</v>
      </c>
      <c r="C93" s="38" t="s">
        <v>676</v>
      </c>
      <c r="D93" s="38"/>
      <c r="E93" s="38" t="s">
        <v>833</v>
      </c>
      <c r="F93" s="38" t="s">
        <v>834</v>
      </c>
      <c r="G93" s="38" t="s">
        <v>322</v>
      </c>
      <c r="H93" s="38"/>
      <c r="I93" s="38" t="s">
        <v>183</v>
      </c>
      <c r="J93" s="38" t="s">
        <v>323</v>
      </c>
      <c r="K93" s="38" t="s">
        <v>835</v>
      </c>
      <c r="L93" s="40">
        <v>45641</v>
      </c>
      <c r="M93" s="40"/>
      <c r="N93" s="38">
        <v>138</v>
      </c>
      <c r="O93" s="38">
        <v>0</v>
      </c>
      <c r="P93" s="38">
        <v>6.4</v>
      </c>
      <c r="Q93" s="38">
        <v>0</v>
      </c>
      <c r="R93" s="38" t="s">
        <v>299</v>
      </c>
      <c r="S93" s="38" t="s">
        <v>680</v>
      </c>
      <c r="T93" s="38" t="s">
        <v>680</v>
      </c>
      <c r="U93" s="38" t="s">
        <v>301</v>
      </c>
      <c r="V93" s="40"/>
      <c r="W93" s="40"/>
      <c r="X93" s="40"/>
      <c r="Y93" s="40"/>
      <c r="Z93" s="38" t="s">
        <v>836</v>
      </c>
      <c r="AA93" s="38" t="s">
        <v>303</v>
      </c>
      <c r="AB93" s="38"/>
      <c r="AC93" s="38"/>
      <c r="AD93" s="38"/>
      <c r="AE93" s="38">
        <v>71962</v>
      </c>
      <c r="AF93" s="38">
        <v>71960</v>
      </c>
      <c r="AG93" s="38"/>
    </row>
    <row r="94" spans="1:33" ht="52.5" customHeight="1" x14ac:dyDescent="0.2">
      <c r="A94" s="38">
        <v>71976</v>
      </c>
      <c r="B94" s="38" t="s">
        <v>837</v>
      </c>
      <c r="C94" s="38" t="s">
        <v>838</v>
      </c>
      <c r="D94" s="38"/>
      <c r="E94" s="38" t="s">
        <v>839</v>
      </c>
      <c r="F94" s="38"/>
      <c r="G94" s="38" t="s">
        <v>322</v>
      </c>
      <c r="H94" s="38"/>
      <c r="I94" s="38" t="s">
        <v>183</v>
      </c>
      <c r="J94" s="38" t="s">
        <v>323</v>
      </c>
      <c r="K94" s="38" t="s">
        <v>840</v>
      </c>
      <c r="L94" s="40">
        <v>45641</v>
      </c>
      <c r="M94" s="40"/>
      <c r="N94" s="38">
        <v>138</v>
      </c>
      <c r="O94" s="38">
        <v>0</v>
      </c>
      <c r="P94" s="38">
        <v>0</v>
      </c>
      <c r="Q94" s="38">
        <v>0</v>
      </c>
      <c r="R94" s="38" t="s">
        <v>299</v>
      </c>
      <c r="S94" s="38" t="s">
        <v>841</v>
      </c>
      <c r="T94" s="38" t="s">
        <v>841</v>
      </c>
      <c r="U94" s="38" t="s">
        <v>352</v>
      </c>
      <c r="V94" s="40"/>
      <c r="W94" s="40"/>
      <c r="X94" s="40"/>
      <c r="Y94" s="40"/>
      <c r="Z94" s="38" t="s">
        <v>842</v>
      </c>
      <c r="AA94" s="38" t="s">
        <v>303</v>
      </c>
      <c r="AB94" s="38"/>
      <c r="AC94" s="38"/>
      <c r="AD94" s="38"/>
      <c r="AE94" s="38">
        <v>71977</v>
      </c>
      <c r="AF94" s="38">
        <v>71976</v>
      </c>
      <c r="AG94" s="38"/>
    </row>
    <row r="95" spans="1:33" ht="52.5" customHeight="1" x14ac:dyDescent="0.2">
      <c r="A95" s="38" t="s">
        <v>843</v>
      </c>
      <c r="B95" s="38" t="s">
        <v>844</v>
      </c>
      <c r="C95" s="38" t="s">
        <v>845</v>
      </c>
      <c r="D95" s="38"/>
      <c r="E95" s="38" t="s">
        <v>846</v>
      </c>
      <c r="F95" s="38" t="s">
        <v>847</v>
      </c>
      <c r="G95" s="38" t="s">
        <v>322</v>
      </c>
      <c r="H95" s="38"/>
      <c r="I95" s="38" t="s">
        <v>183</v>
      </c>
      <c r="J95" s="38" t="s">
        <v>323</v>
      </c>
      <c r="K95" s="38" t="s">
        <v>848</v>
      </c>
      <c r="L95" s="40">
        <v>45641</v>
      </c>
      <c r="M95" s="40"/>
      <c r="N95" s="38">
        <v>69</v>
      </c>
      <c r="O95" s="38">
        <v>0</v>
      </c>
      <c r="P95" s="38">
        <v>6.9</v>
      </c>
      <c r="Q95" s="38">
        <v>0</v>
      </c>
      <c r="R95" s="38" t="s">
        <v>299</v>
      </c>
      <c r="S95" s="38" t="s">
        <v>331</v>
      </c>
      <c r="T95" s="38" t="s">
        <v>331</v>
      </c>
      <c r="U95" s="38" t="s">
        <v>301</v>
      </c>
      <c r="V95" s="40" t="s">
        <v>849</v>
      </c>
      <c r="W95" s="40"/>
      <c r="X95" s="40"/>
      <c r="Y95" s="40"/>
      <c r="Z95" s="38" t="s">
        <v>850</v>
      </c>
      <c r="AA95" s="38" t="s">
        <v>303</v>
      </c>
      <c r="AB95" s="38"/>
      <c r="AC95" s="38"/>
      <c r="AD95" s="38"/>
      <c r="AE95" s="38">
        <v>71896</v>
      </c>
      <c r="AF95" s="38">
        <v>66200</v>
      </c>
      <c r="AG95" s="38"/>
    </row>
    <row r="96" spans="1:33" ht="52.5" customHeight="1" x14ac:dyDescent="0.2">
      <c r="A96" s="38">
        <v>72876</v>
      </c>
      <c r="B96" s="38" t="s">
        <v>851</v>
      </c>
      <c r="C96" s="38" t="s">
        <v>851</v>
      </c>
      <c r="D96" s="38"/>
      <c r="E96" s="38" t="s">
        <v>852</v>
      </c>
      <c r="F96" s="38" t="s">
        <v>853</v>
      </c>
      <c r="G96" s="38" t="s">
        <v>322</v>
      </c>
      <c r="H96" s="38"/>
      <c r="I96" s="38" t="s">
        <v>183</v>
      </c>
      <c r="J96" s="38" t="s">
        <v>323</v>
      </c>
      <c r="K96" s="38" t="s">
        <v>854</v>
      </c>
      <c r="L96" s="40">
        <v>45641</v>
      </c>
      <c r="M96" s="40"/>
      <c r="N96" s="38">
        <v>138</v>
      </c>
      <c r="O96" s="38">
        <v>0.2</v>
      </c>
      <c r="P96" s="38">
        <v>0</v>
      </c>
      <c r="Q96" s="38">
        <v>0</v>
      </c>
      <c r="R96" s="38" t="s">
        <v>299</v>
      </c>
      <c r="S96" s="38" t="s">
        <v>331</v>
      </c>
      <c r="T96" s="38" t="s">
        <v>331</v>
      </c>
      <c r="U96" s="38" t="s">
        <v>301</v>
      </c>
      <c r="V96" s="40"/>
      <c r="W96" s="40"/>
      <c r="X96" s="40"/>
      <c r="Y96" s="40"/>
      <c r="Z96" s="38" t="s">
        <v>855</v>
      </c>
      <c r="AA96" s="38" t="s">
        <v>303</v>
      </c>
      <c r="AB96" s="38"/>
      <c r="AC96" s="38"/>
      <c r="AD96" s="38"/>
      <c r="AE96" s="38">
        <v>72877</v>
      </c>
      <c r="AF96" s="38">
        <v>72876</v>
      </c>
      <c r="AG96" s="38"/>
    </row>
    <row r="97" spans="1:33" ht="52.5" customHeight="1" x14ac:dyDescent="0.2">
      <c r="A97" s="38">
        <v>45640</v>
      </c>
      <c r="B97" s="38" t="s">
        <v>856</v>
      </c>
      <c r="C97" s="38" t="s">
        <v>758</v>
      </c>
      <c r="D97" s="38"/>
      <c r="E97" s="38" t="s">
        <v>857</v>
      </c>
      <c r="F97" s="38" t="s">
        <v>858</v>
      </c>
      <c r="G97" s="38" t="s">
        <v>322</v>
      </c>
      <c r="H97" s="38"/>
      <c r="I97" s="38" t="s">
        <v>183</v>
      </c>
      <c r="J97" s="38" t="s">
        <v>323</v>
      </c>
      <c r="K97" s="38" t="s">
        <v>859</v>
      </c>
      <c r="L97" s="40">
        <v>45641</v>
      </c>
      <c r="M97" s="40"/>
      <c r="N97" s="38">
        <v>138</v>
      </c>
      <c r="O97" s="38">
        <v>0</v>
      </c>
      <c r="P97" s="38">
        <v>32.4</v>
      </c>
      <c r="Q97" s="38">
        <v>0</v>
      </c>
      <c r="R97" s="38" t="s">
        <v>299</v>
      </c>
      <c r="S97" s="38" t="s">
        <v>664</v>
      </c>
      <c r="T97" s="38" t="s">
        <v>573</v>
      </c>
      <c r="U97" s="38" t="s">
        <v>352</v>
      </c>
      <c r="V97" s="40"/>
      <c r="W97" s="40"/>
      <c r="X97" s="40"/>
      <c r="Y97" s="40"/>
      <c r="Z97" s="38" t="s">
        <v>860</v>
      </c>
      <c r="AA97" s="38" t="s">
        <v>303</v>
      </c>
      <c r="AB97" s="38"/>
      <c r="AC97" s="38"/>
      <c r="AD97" s="38"/>
      <c r="AE97" s="38">
        <v>73413</v>
      </c>
      <c r="AF97" s="38">
        <v>45640</v>
      </c>
      <c r="AG97" s="38"/>
    </row>
    <row r="98" spans="1:33" ht="52.5" customHeight="1" x14ac:dyDescent="0.2">
      <c r="A98" s="38">
        <v>78374</v>
      </c>
      <c r="B98" s="38" t="s">
        <v>861</v>
      </c>
      <c r="C98" s="38" t="s">
        <v>862</v>
      </c>
      <c r="D98" s="38"/>
      <c r="E98" s="38" t="s">
        <v>863</v>
      </c>
      <c r="F98" s="38" t="s">
        <v>864</v>
      </c>
      <c r="G98" s="38" t="s">
        <v>322</v>
      </c>
      <c r="H98" s="38"/>
      <c r="I98" s="38" t="s">
        <v>183</v>
      </c>
      <c r="J98" s="38" t="s">
        <v>323</v>
      </c>
      <c r="K98" s="38" t="s">
        <v>865</v>
      </c>
      <c r="L98" s="40">
        <v>45642</v>
      </c>
      <c r="M98" s="40"/>
      <c r="N98" s="38">
        <v>345</v>
      </c>
      <c r="O98" s="38">
        <v>0</v>
      </c>
      <c r="P98" s="38">
        <v>0</v>
      </c>
      <c r="Q98" s="38">
        <v>1200</v>
      </c>
      <c r="R98" s="38" t="s">
        <v>299</v>
      </c>
      <c r="S98" s="38" t="s">
        <v>664</v>
      </c>
      <c r="T98" s="38" t="s">
        <v>680</v>
      </c>
      <c r="U98" s="38" t="s">
        <v>352</v>
      </c>
      <c r="V98" s="40" t="s">
        <v>866</v>
      </c>
      <c r="W98" s="40">
        <v>45302</v>
      </c>
      <c r="X98" s="40"/>
      <c r="Y98" s="40"/>
      <c r="Z98" s="38" t="s">
        <v>867</v>
      </c>
      <c r="AA98" s="38" t="s">
        <v>303</v>
      </c>
      <c r="AB98" s="38"/>
      <c r="AC98" s="38"/>
      <c r="AD98" s="38"/>
      <c r="AE98" s="38">
        <v>78375</v>
      </c>
      <c r="AF98" s="38">
        <v>78374</v>
      </c>
      <c r="AG98" s="38"/>
    </row>
    <row r="99" spans="1:33" ht="52.5" customHeight="1" x14ac:dyDescent="0.2">
      <c r="A99" s="38" t="s">
        <v>868</v>
      </c>
      <c r="B99" s="38" t="s">
        <v>869</v>
      </c>
      <c r="C99" s="38" t="s">
        <v>870</v>
      </c>
      <c r="D99" s="38"/>
      <c r="E99" s="38" t="s">
        <v>871</v>
      </c>
      <c r="F99" s="38" t="s">
        <v>872</v>
      </c>
      <c r="G99" s="38" t="s">
        <v>322</v>
      </c>
      <c r="H99" s="38"/>
      <c r="I99" s="38" t="s">
        <v>183</v>
      </c>
      <c r="J99" s="38" t="s">
        <v>323</v>
      </c>
      <c r="K99" s="38" t="s">
        <v>873</v>
      </c>
      <c r="L99" s="40">
        <v>45642</v>
      </c>
      <c r="M99" s="40"/>
      <c r="N99" s="38">
        <v>69</v>
      </c>
      <c r="O99" s="38">
        <v>0</v>
      </c>
      <c r="P99" s="38">
        <v>9.8000000000000007</v>
      </c>
      <c r="Q99" s="38">
        <v>100</v>
      </c>
      <c r="R99" s="38" t="s">
        <v>299</v>
      </c>
      <c r="S99" s="38" t="s">
        <v>874</v>
      </c>
      <c r="T99" s="38" t="s">
        <v>875</v>
      </c>
      <c r="U99" s="38" t="s">
        <v>352</v>
      </c>
      <c r="V99" s="40" t="s">
        <v>755</v>
      </c>
      <c r="W99" s="40">
        <v>44309</v>
      </c>
      <c r="X99" s="40">
        <v>44334</v>
      </c>
      <c r="Y99" s="40"/>
      <c r="Z99" s="38" t="s">
        <v>876</v>
      </c>
      <c r="AA99" s="38" t="s">
        <v>303</v>
      </c>
      <c r="AB99" s="38" t="s">
        <v>355</v>
      </c>
      <c r="AC99" s="38"/>
      <c r="AD99" s="38"/>
      <c r="AE99" s="38">
        <v>73041</v>
      </c>
      <c r="AF99" s="38">
        <v>56350</v>
      </c>
      <c r="AG99" s="38"/>
    </row>
    <row r="100" spans="1:33" ht="52.5" customHeight="1" x14ac:dyDescent="0.2">
      <c r="A100" s="38" t="s">
        <v>877</v>
      </c>
      <c r="B100" s="38" t="s">
        <v>878</v>
      </c>
      <c r="C100" s="38" t="s">
        <v>879</v>
      </c>
      <c r="D100" s="38"/>
      <c r="E100" s="38" t="s">
        <v>880</v>
      </c>
      <c r="F100" s="38"/>
      <c r="G100" s="38" t="s">
        <v>322</v>
      </c>
      <c r="H100" s="38"/>
      <c r="I100" s="38" t="s">
        <v>881</v>
      </c>
      <c r="J100" s="38" t="s">
        <v>882</v>
      </c>
      <c r="K100" s="38"/>
      <c r="L100" s="40">
        <v>45646</v>
      </c>
      <c r="M100" s="40"/>
      <c r="N100" s="38">
        <v>69</v>
      </c>
      <c r="O100" s="38">
        <v>0</v>
      </c>
      <c r="P100" s="38">
        <v>0</v>
      </c>
      <c r="Q100" s="38">
        <v>0</v>
      </c>
      <c r="R100" s="38" t="s">
        <v>299</v>
      </c>
      <c r="S100" s="38" t="s">
        <v>471</v>
      </c>
      <c r="T100" s="38"/>
      <c r="U100" s="38" t="s">
        <v>301</v>
      </c>
      <c r="V100" s="40"/>
      <c r="W100" s="40"/>
      <c r="X100" s="40"/>
      <c r="Y100" s="40"/>
      <c r="Z100" s="38">
        <v>7596</v>
      </c>
      <c r="AA100" s="38" t="s">
        <v>303</v>
      </c>
      <c r="AB100" s="38" t="s">
        <v>355</v>
      </c>
      <c r="AC100" s="38"/>
      <c r="AD100" s="38"/>
      <c r="AE100" s="38">
        <v>78324</v>
      </c>
      <c r="AF100" s="38">
        <v>3322</v>
      </c>
      <c r="AG100" s="38"/>
    </row>
    <row r="101" spans="1:33" ht="52.5" customHeight="1" x14ac:dyDescent="0.2">
      <c r="A101" s="38">
        <v>78553</v>
      </c>
      <c r="B101" s="38"/>
      <c r="C101" s="38"/>
      <c r="D101" s="38"/>
      <c r="E101" s="38"/>
      <c r="F101" s="38"/>
      <c r="G101" s="38" t="s">
        <v>415</v>
      </c>
      <c r="H101" s="38"/>
      <c r="I101" s="38" t="s">
        <v>531</v>
      </c>
      <c r="J101" s="38" t="s">
        <v>532</v>
      </c>
      <c r="K101" s="38"/>
      <c r="L101" s="40">
        <v>45651</v>
      </c>
      <c r="M101" s="40"/>
      <c r="N101" s="38">
        <v>138</v>
      </c>
      <c r="O101" s="38">
        <v>0</v>
      </c>
      <c r="P101" s="38">
        <v>0</v>
      </c>
      <c r="Q101" s="38">
        <v>0</v>
      </c>
      <c r="R101" s="38" t="s">
        <v>299</v>
      </c>
      <c r="S101" s="38"/>
      <c r="T101" s="38"/>
      <c r="U101" s="38" t="s">
        <v>301</v>
      </c>
      <c r="V101" s="40"/>
      <c r="W101" s="40"/>
      <c r="X101" s="40"/>
      <c r="Y101" s="40"/>
      <c r="Z101" s="38" t="s">
        <v>883</v>
      </c>
      <c r="AA101" s="38" t="s">
        <v>303</v>
      </c>
      <c r="AB101" s="38"/>
      <c r="AC101" s="38"/>
      <c r="AD101" s="38"/>
      <c r="AE101" s="38">
        <v>80747</v>
      </c>
      <c r="AF101" s="38">
        <v>78553</v>
      </c>
      <c r="AG101" s="38"/>
    </row>
    <row r="102" spans="1:33" ht="52.5" customHeight="1" x14ac:dyDescent="0.2">
      <c r="A102" s="38">
        <v>54521</v>
      </c>
      <c r="B102" s="38" t="s">
        <v>884</v>
      </c>
      <c r="C102" s="38"/>
      <c r="D102" s="38"/>
      <c r="E102" s="38" t="s">
        <v>885</v>
      </c>
      <c r="F102" s="38" t="s">
        <v>886</v>
      </c>
      <c r="G102" s="38" t="s">
        <v>322</v>
      </c>
      <c r="H102" s="38"/>
      <c r="I102" s="38" t="s">
        <v>307</v>
      </c>
      <c r="J102" s="38" t="s">
        <v>308</v>
      </c>
      <c r="K102" s="38"/>
      <c r="L102" s="40">
        <v>45652</v>
      </c>
      <c r="M102" s="40"/>
      <c r="N102" s="38">
        <v>138</v>
      </c>
      <c r="O102" s="38">
        <v>0</v>
      </c>
      <c r="P102" s="38">
        <v>13</v>
      </c>
      <c r="Q102" s="38">
        <v>0</v>
      </c>
      <c r="R102" s="38" t="s">
        <v>299</v>
      </c>
      <c r="S102" s="38" t="s">
        <v>887</v>
      </c>
      <c r="T102" s="38" t="s">
        <v>887</v>
      </c>
      <c r="U102" s="38" t="s">
        <v>301</v>
      </c>
      <c r="V102" s="40"/>
      <c r="W102" s="40"/>
      <c r="X102" s="40"/>
      <c r="Y102" s="40"/>
      <c r="Z102" s="38" t="s">
        <v>888</v>
      </c>
      <c r="AA102" s="38" t="s">
        <v>303</v>
      </c>
      <c r="AB102" s="38"/>
      <c r="AC102" s="38"/>
      <c r="AD102" s="38"/>
      <c r="AE102" s="38">
        <v>54522</v>
      </c>
      <c r="AF102" s="38">
        <v>54521</v>
      </c>
      <c r="AG102" s="38"/>
    </row>
    <row r="103" spans="1:33" ht="52.5" customHeight="1" x14ac:dyDescent="0.2">
      <c r="A103" s="38">
        <v>77041</v>
      </c>
      <c r="B103" s="38" t="s">
        <v>889</v>
      </c>
      <c r="C103" s="38" t="s">
        <v>890</v>
      </c>
      <c r="D103" s="38"/>
      <c r="E103" s="38" t="s">
        <v>891</v>
      </c>
      <c r="F103" s="38" t="s">
        <v>892</v>
      </c>
      <c r="G103" s="38" t="s">
        <v>322</v>
      </c>
      <c r="H103" s="38"/>
      <c r="I103" s="38" t="s">
        <v>349</v>
      </c>
      <c r="J103" s="38" t="s">
        <v>445</v>
      </c>
      <c r="K103" s="38"/>
      <c r="L103" s="40">
        <v>45652</v>
      </c>
      <c r="M103" s="40"/>
      <c r="N103" s="38">
        <v>138</v>
      </c>
      <c r="O103" s="38">
        <v>0</v>
      </c>
      <c r="P103" s="38">
        <v>8.9499999999999993</v>
      </c>
      <c r="Q103" s="38">
        <v>0</v>
      </c>
      <c r="R103" s="38" t="s">
        <v>299</v>
      </c>
      <c r="S103" s="38" t="s">
        <v>893</v>
      </c>
      <c r="T103" s="38" t="s">
        <v>893</v>
      </c>
      <c r="U103" s="38" t="s">
        <v>301</v>
      </c>
      <c r="V103" s="40"/>
      <c r="W103" s="40"/>
      <c r="X103" s="40"/>
      <c r="Y103" s="40"/>
      <c r="Z103" s="38" t="s">
        <v>894</v>
      </c>
      <c r="AA103" s="38" t="s">
        <v>303</v>
      </c>
      <c r="AB103" s="38" t="s">
        <v>303</v>
      </c>
      <c r="AC103" s="38"/>
      <c r="AD103" s="38"/>
      <c r="AE103" s="38">
        <v>77042</v>
      </c>
      <c r="AF103" s="38">
        <v>77041</v>
      </c>
      <c r="AG103" s="38"/>
    </row>
    <row r="104" spans="1:33" ht="52.5" customHeight="1" x14ac:dyDescent="0.2">
      <c r="A104" s="38" t="s">
        <v>895</v>
      </c>
      <c r="B104" s="38" t="s">
        <v>896</v>
      </c>
      <c r="C104" s="38" t="s">
        <v>897</v>
      </c>
      <c r="D104" s="38"/>
      <c r="E104" s="38" t="s">
        <v>898</v>
      </c>
      <c r="F104" s="38" t="s">
        <v>899</v>
      </c>
      <c r="G104" s="38" t="s">
        <v>322</v>
      </c>
      <c r="H104" s="38"/>
      <c r="I104" s="38" t="s">
        <v>58</v>
      </c>
      <c r="J104" s="38" t="s">
        <v>409</v>
      </c>
      <c r="K104" s="38"/>
      <c r="L104" s="40">
        <v>45656</v>
      </c>
      <c r="M104" s="40"/>
      <c r="N104" s="38">
        <v>345</v>
      </c>
      <c r="O104" s="38">
        <v>0</v>
      </c>
      <c r="P104" s="38">
        <v>0</v>
      </c>
      <c r="Q104" s="38">
        <v>0</v>
      </c>
      <c r="R104" s="38" t="s">
        <v>299</v>
      </c>
      <c r="S104" s="38" t="s">
        <v>900</v>
      </c>
      <c r="T104" s="38" t="s">
        <v>900</v>
      </c>
      <c r="U104" s="38" t="s">
        <v>301</v>
      </c>
      <c r="V104" s="40"/>
      <c r="W104" s="40"/>
      <c r="X104" s="40"/>
      <c r="Y104" s="40"/>
      <c r="Z104" s="38" t="s">
        <v>901</v>
      </c>
      <c r="AA104" s="38" t="s">
        <v>303</v>
      </c>
      <c r="AB104" s="38" t="s">
        <v>355</v>
      </c>
      <c r="AC104" s="38"/>
      <c r="AD104" s="38"/>
      <c r="AE104" s="38">
        <v>78230</v>
      </c>
      <c r="AF104" s="38">
        <v>69902</v>
      </c>
      <c r="AG104" s="38"/>
    </row>
    <row r="105" spans="1:33" ht="52.5" customHeight="1" x14ac:dyDescent="0.2">
      <c r="A105" s="38">
        <v>5167</v>
      </c>
      <c r="B105" s="38" t="s">
        <v>902</v>
      </c>
      <c r="C105" s="38" t="s">
        <v>903</v>
      </c>
      <c r="D105" s="38"/>
      <c r="E105" s="38" t="s">
        <v>904</v>
      </c>
      <c r="F105" s="38" t="s">
        <v>905</v>
      </c>
      <c r="G105" s="38" t="s">
        <v>297</v>
      </c>
      <c r="H105" s="38" t="s">
        <v>906</v>
      </c>
      <c r="I105" s="38" t="s">
        <v>377</v>
      </c>
      <c r="J105" s="38" t="s">
        <v>907</v>
      </c>
      <c r="K105" s="38">
        <v>2916</v>
      </c>
      <c r="L105" s="40">
        <v>45656</v>
      </c>
      <c r="M105" s="40"/>
      <c r="N105" s="38">
        <v>138</v>
      </c>
      <c r="O105" s="38">
        <v>23.5</v>
      </c>
      <c r="P105" s="38">
        <v>23.5</v>
      </c>
      <c r="Q105" s="38">
        <v>0</v>
      </c>
      <c r="R105" s="38" t="s">
        <v>299</v>
      </c>
      <c r="S105" s="38" t="s">
        <v>604</v>
      </c>
      <c r="T105" s="38" t="s">
        <v>604</v>
      </c>
      <c r="U105" s="38" t="s">
        <v>381</v>
      </c>
      <c r="V105" s="40" t="s">
        <v>908</v>
      </c>
      <c r="W105" s="40">
        <v>42064</v>
      </c>
      <c r="X105" s="40">
        <v>42248</v>
      </c>
      <c r="Y105" s="40">
        <v>42278</v>
      </c>
      <c r="Z105" s="38" t="s">
        <v>909</v>
      </c>
      <c r="AA105" s="38" t="s">
        <v>303</v>
      </c>
      <c r="AB105" s="38" t="s">
        <v>355</v>
      </c>
      <c r="AC105" s="38"/>
      <c r="AD105" s="38"/>
      <c r="AE105" s="38">
        <v>61033</v>
      </c>
      <c r="AF105" s="38">
        <v>5167</v>
      </c>
      <c r="AG105" s="38" t="s">
        <v>910</v>
      </c>
    </row>
    <row r="106" spans="1:33" ht="52.5" customHeight="1" x14ac:dyDescent="0.2">
      <c r="A106" s="38" t="s">
        <v>911</v>
      </c>
      <c r="B106" s="38" t="s">
        <v>912</v>
      </c>
      <c r="C106" s="38" t="s">
        <v>913</v>
      </c>
      <c r="D106" s="38"/>
      <c r="E106" s="38" t="s">
        <v>914</v>
      </c>
      <c r="F106" s="38" t="s">
        <v>915</v>
      </c>
      <c r="G106" s="38" t="s">
        <v>322</v>
      </c>
      <c r="H106" s="38"/>
      <c r="I106" s="38" t="s">
        <v>58</v>
      </c>
      <c r="J106" s="38" t="s">
        <v>409</v>
      </c>
      <c r="K106" s="38"/>
      <c r="L106" s="40">
        <v>45657</v>
      </c>
      <c r="M106" s="40"/>
      <c r="N106" s="38">
        <v>138</v>
      </c>
      <c r="O106" s="38">
        <v>0</v>
      </c>
      <c r="P106" s="38">
        <v>0</v>
      </c>
      <c r="Q106" s="38">
        <v>0</v>
      </c>
      <c r="R106" s="38" t="s">
        <v>299</v>
      </c>
      <c r="S106" s="38" t="s">
        <v>435</v>
      </c>
      <c r="T106" s="38" t="s">
        <v>435</v>
      </c>
      <c r="U106" s="38" t="s">
        <v>301</v>
      </c>
      <c r="V106" s="40"/>
      <c r="W106" s="40"/>
      <c r="X106" s="40"/>
      <c r="Y106" s="40"/>
      <c r="Z106" s="38" t="s">
        <v>916</v>
      </c>
      <c r="AA106" s="38" t="s">
        <v>303</v>
      </c>
      <c r="AB106" s="38" t="s">
        <v>355</v>
      </c>
      <c r="AC106" s="38"/>
      <c r="AD106" s="38"/>
      <c r="AE106" s="38">
        <v>88037</v>
      </c>
      <c r="AF106" s="38">
        <v>73338</v>
      </c>
      <c r="AG106" s="38"/>
    </row>
    <row r="107" spans="1:33" ht="52.5" customHeight="1" x14ac:dyDescent="0.2">
      <c r="A107" s="38" t="s">
        <v>917</v>
      </c>
      <c r="B107" s="38" t="s">
        <v>918</v>
      </c>
      <c r="C107" s="38" t="s">
        <v>919</v>
      </c>
      <c r="D107" s="38"/>
      <c r="E107" s="38" t="s">
        <v>920</v>
      </c>
      <c r="F107" s="38" t="s">
        <v>921</v>
      </c>
      <c r="G107" s="38" t="s">
        <v>322</v>
      </c>
      <c r="H107" s="38"/>
      <c r="I107" s="38" t="s">
        <v>58</v>
      </c>
      <c r="J107" s="38" t="s">
        <v>409</v>
      </c>
      <c r="K107" s="38"/>
      <c r="L107" s="40">
        <v>45657</v>
      </c>
      <c r="M107" s="40"/>
      <c r="N107" s="38">
        <v>69</v>
      </c>
      <c r="O107" s="38">
        <v>0</v>
      </c>
      <c r="P107" s="38">
        <v>1.44</v>
      </c>
      <c r="Q107" s="38">
        <v>0</v>
      </c>
      <c r="R107" s="38" t="s">
        <v>299</v>
      </c>
      <c r="S107" s="38" t="s">
        <v>422</v>
      </c>
      <c r="T107" s="38" t="s">
        <v>422</v>
      </c>
      <c r="U107" s="38" t="s">
        <v>301</v>
      </c>
      <c r="V107" s="40"/>
      <c r="W107" s="40"/>
      <c r="X107" s="40"/>
      <c r="Y107" s="40"/>
      <c r="Z107" s="38" t="s">
        <v>922</v>
      </c>
      <c r="AA107" s="38" t="s">
        <v>303</v>
      </c>
      <c r="AB107" s="38" t="s">
        <v>355</v>
      </c>
      <c r="AC107" s="38"/>
      <c r="AD107" s="38"/>
      <c r="AE107" s="38">
        <v>87578</v>
      </c>
      <c r="AF107" s="38">
        <v>67422</v>
      </c>
      <c r="AG107" s="38"/>
    </row>
    <row r="108" spans="1:33" ht="52.5" customHeight="1" x14ac:dyDescent="0.2">
      <c r="A108" s="38">
        <v>86011</v>
      </c>
      <c r="B108" s="38" t="s">
        <v>923</v>
      </c>
      <c r="C108" s="38" t="s">
        <v>924</v>
      </c>
      <c r="D108" s="38"/>
      <c r="E108" s="38" t="s">
        <v>925</v>
      </c>
      <c r="F108" s="38"/>
      <c r="G108" s="38" t="s">
        <v>322</v>
      </c>
      <c r="H108" s="38"/>
      <c r="I108" s="38" t="s">
        <v>58</v>
      </c>
      <c r="J108" s="38" t="s">
        <v>409</v>
      </c>
      <c r="K108" s="38"/>
      <c r="L108" s="40">
        <v>45657</v>
      </c>
      <c r="M108" s="40"/>
      <c r="N108" s="38">
        <v>138</v>
      </c>
      <c r="O108" s="38">
        <v>0</v>
      </c>
      <c r="P108" s="38">
        <v>0</v>
      </c>
      <c r="Q108" s="38">
        <v>0</v>
      </c>
      <c r="R108" s="38" t="s">
        <v>299</v>
      </c>
      <c r="S108" s="38" t="s">
        <v>435</v>
      </c>
      <c r="T108" s="38"/>
      <c r="U108" s="38" t="s">
        <v>301</v>
      </c>
      <c r="V108" s="40"/>
      <c r="W108" s="40"/>
      <c r="X108" s="40"/>
      <c r="Y108" s="40"/>
      <c r="Z108" s="38" t="s">
        <v>926</v>
      </c>
      <c r="AA108" s="38" t="s">
        <v>303</v>
      </c>
      <c r="AB108" s="38" t="s">
        <v>355</v>
      </c>
      <c r="AC108" s="38"/>
      <c r="AD108" s="38"/>
      <c r="AE108" s="38">
        <v>86012</v>
      </c>
      <c r="AF108" s="38">
        <v>86011</v>
      </c>
      <c r="AG108" s="38"/>
    </row>
    <row r="109" spans="1:33" ht="52.5" customHeight="1" x14ac:dyDescent="0.2">
      <c r="A109" s="38">
        <v>78420</v>
      </c>
      <c r="B109" s="38" t="s">
        <v>927</v>
      </c>
      <c r="C109" s="38" t="s">
        <v>928</v>
      </c>
      <c r="D109" s="38"/>
      <c r="E109" s="38" t="s">
        <v>929</v>
      </c>
      <c r="F109" s="38" t="s">
        <v>930</v>
      </c>
      <c r="G109" s="38" t="s">
        <v>322</v>
      </c>
      <c r="H109" s="38"/>
      <c r="I109" s="38" t="s">
        <v>58</v>
      </c>
      <c r="J109" s="38" t="s">
        <v>409</v>
      </c>
      <c r="K109" s="38"/>
      <c r="L109" s="40">
        <v>45657</v>
      </c>
      <c r="M109" s="40"/>
      <c r="N109" s="38">
        <v>138</v>
      </c>
      <c r="O109" s="38">
        <v>0</v>
      </c>
      <c r="P109" s="38">
        <v>0</v>
      </c>
      <c r="Q109" s="38">
        <v>0</v>
      </c>
      <c r="R109" s="38" t="s">
        <v>299</v>
      </c>
      <c r="S109" s="38" t="s">
        <v>931</v>
      </c>
      <c r="T109" s="38" t="s">
        <v>931</v>
      </c>
      <c r="U109" s="38" t="s">
        <v>301</v>
      </c>
      <c r="V109" s="40"/>
      <c r="W109" s="40"/>
      <c r="X109" s="40"/>
      <c r="Y109" s="40"/>
      <c r="Z109" s="38" t="s">
        <v>932</v>
      </c>
      <c r="AA109" s="38" t="s">
        <v>303</v>
      </c>
      <c r="AB109" s="38" t="s">
        <v>355</v>
      </c>
      <c r="AC109" s="38"/>
      <c r="AD109" s="38"/>
      <c r="AE109" s="38">
        <v>87362</v>
      </c>
      <c r="AF109" s="38">
        <v>78420</v>
      </c>
      <c r="AG109" s="38"/>
    </row>
    <row r="110" spans="1:33" ht="52.5" customHeight="1" x14ac:dyDescent="0.2">
      <c r="A110" s="38">
        <v>73476</v>
      </c>
      <c r="B110" s="38" t="s">
        <v>933</v>
      </c>
      <c r="C110" s="38" t="s">
        <v>934</v>
      </c>
      <c r="D110" s="38"/>
      <c r="E110" s="38" t="s">
        <v>935</v>
      </c>
      <c r="F110" s="38" t="s">
        <v>936</v>
      </c>
      <c r="G110" s="38" t="s">
        <v>322</v>
      </c>
      <c r="H110" s="38"/>
      <c r="I110" s="38" t="s">
        <v>155</v>
      </c>
      <c r="J110" s="38" t="s">
        <v>298</v>
      </c>
      <c r="K110" s="38"/>
      <c r="L110" s="40">
        <v>45657</v>
      </c>
      <c r="M110" s="40"/>
      <c r="N110" s="38">
        <v>69</v>
      </c>
      <c r="O110" s="38">
        <v>0</v>
      </c>
      <c r="P110" s="38">
        <v>10.8</v>
      </c>
      <c r="Q110" s="38">
        <v>0</v>
      </c>
      <c r="R110" s="38" t="s">
        <v>299</v>
      </c>
      <c r="S110" s="38" t="s">
        <v>937</v>
      </c>
      <c r="T110" s="38" t="s">
        <v>937</v>
      </c>
      <c r="U110" s="38" t="s">
        <v>301</v>
      </c>
      <c r="V110" s="40"/>
      <c r="W110" s="40"/>
      <c r="X110" s="40"/>
      <c r="Y110" s="40"/>
      <c r="Z110" s="38" t="s">
        <v>938</v>
      </c>
      <c r="AA110" s="38" t="s">
        <v>303</v>
      </c>
      <c r="AB110" s="38"/>
      <c r="AC110" s="38"/>
      <c r="AD110" s="38"/>
      <c r="AE110" s="38">
        <v>87443</v>
      </c>
      <c r="AF110" s="38">
        <v>73476</v>
      </c>
      <c r="AG110" s="38"/>
    </row>
    <row r="111" spans="1:33" ht="52.5" customHeight="1" x14ac:dyDescent="0.2">
      <c r="A111" s="38">
        <v>48774</v>
      </c>
      <c r="B111" s="38" t="s">
        <v>939</v>
      </c>
      <c r="C111" s="38" t="s">
        <v>940</v>
      </c>
      <c r="D111" s="38" t="s">
        <v>525</v>
      </c>
      <c r="E111" s="38" t="s">
        <v>941</v>
      </c>
      <c r="F111" s="38"/>
      <c r="G111" s="38" t="s">
        <v>322</v>
      </c>
      <c r="H111" s="38" t="s">
        <v>942</v>
      </c>
      <c r="I111" s="38" t="s">
        <v>377</v>
      </c>
      <c r="J111" s="38" t="s">
        <v>943</v>
      </c>
      <c r="K111" s="38">
        <v>3765</v>
      </c>
      <c r="L111" s="40">
        <v>45657</v>
      </c>
      <c r="M111" s="40"/>
      <c r="N111" s="38">
        <v>138</v>
      </c>
      <c r="O111" s="38">
        <v>0</v>
      </c>
      <c r="P111" s="38">
        <v>0</v>
      </c>
      <c r="Q111" s="38">
        <v>0</v>
      </c>
      <c r="R111" s="38" t="s">
        <v>299</v>
      </c>
      <c r="S111" s="38" t="s">
        <v>318</v>
      </c>
      <c r="T111" s="38"/>
      <c r="U111" s="38" t="s">
        <v>301</v>
      </c>
      <c r="V111" s="40"/>
      <c r="W111" s="40"/>
      <c r="X111" s="40"/>
      <c r="Y111" s="40"/>
      <c r="Z111" s="38" t="s">
        <v>944</v>
      </c>
      <c r="AA111" s="38" t="s">
        <v>303</v>
      </c>
      <c r="AB111" s="38" t="s">
        <v>355</v>
      </c>
      <c r="AC111" s="38"/>
      <c r="AD111" s="38"/>
      <c r="AE111" s="38">
        <v>81145</v>
      </c>
      <c r="AF111" s="38">
        <v>48774</v>
      </c>
      <c r="AG111" s="38"/>
    </row>
    <row r="112" spans="1:33" ht="52.5" customHeight="1" x14ac:dyDescent="0.2">
      <c r="A112" s="38">
        <v>78423</v>
      </c>
      <c r="B112" s="38" t="s">
        <v>945</v>
      </c>
      <c r="C112" s="38" t="s">
        <v>946</v>
      </c>
      <c r="D112" s="38"/>
      <c r="E112" s="38" t="s">
        <v>421</v>
      </c>
      <c r="F112" s="38" t="s">
        <v>947</v>
      </c>
      <c r="G112" s="38" t="s">
        <v>322</v>
      </c>
      <c r="H112" s="38"/>
      <c r="I112" s="38" t="s">
        <v>58</v>
      </c>
      <c r="J112" s="38" t="s">
        <v>409</v>
      </c>
      <c r="K112" s="38"/>
      <c r="L112" s="40">
        <v>45657</v>
      </c>
      <c r="M112" s="40"/>
      <c r="N112" s="38">
        <v>138</v>
      </c>
      <c r="O112" s="38">
        <v>0</v>
      </c>
      <c r="P112" s="38">
        <v>0</v>
      </c>
      <c r="Q112" s="38">
        <v>0</v>
      </c>
      <c r="R112" s="38" t="s">
        <v>299</v>
      </c>
      <c r="S112" s="38" t="s">
        <v>422</v>
      </c>
      <c r="T112" s="38" t="s">
        <v>948</v>
      </c>
      <c r="U112" s="38" t="s">
        <v>301</v>
      </c>
      <c r="V112" s="40"/>
      <c r="W112" s="40"/>
      <c r="X112" s="40"/>
      <c r="Y112" s="40"/>
      <c r="Z112" s="38" t="s">
        <v>949</v>
      </c>
      <c r="AA112" s="38" t="s">
        <v>303</v>
      </c>
      <c r="AB112" s="38" t="s">
        <v>355</v>
      </c>
      <c r="AC112" s="38"/>
      <c r="AD112" s="38"/>
      <c r="AE112" s="38">
        <v>78424</v>
      </c>
      <c r="AF112" s="38">
        <v>78423</v>
      </c>
      <c r="AG112" s="38"/>
    </row>
    <row r="113" spans="1:33" ht="52.5" customHeight="1" x14ac:dyDescent="0.2">
      <c r="A113" s="38">
        <v>77074</v>
      </c>
      <c r="B113" s="38" t="s">
        <v>950</v>
      </c>
      <c r="C113" s="38" t="s">
        <v>951</v>
      </c>
      <c r="D113" s="38"/>
      <c r="E113" s="38" t="s">
        <v>952</v>
      </c>
      <c r="F113" s="38" t="s">
        <v>953</v>
      </c>
      <c r="G113" s="38" t="s">
        <v>322</v>
      </c>
      <c r="H113" s="38"/>
      <c r="I113" s="38" t="s">
        <v>122</v>
      </c>
      <c r="J113" s="38" t="s">
        <v>329</v>
      </c>
      <c r="K113" s="38"/>
      <c r="L113" s="40">
        <v>45657</v>
      </c>
      <c r="M113" s="40"/>
      <c r="N113" s="38">
        <v>138</v>
      </c>
      <c r="O113" s="38">
        <v>0</v>
      </c>
      <c r="P113" s="38">
        <v>3.8</v>
      </c>
      <c r="Q113" s="38">
        <v>0</v>
      </c>
      <c r="R113" s="38" t="s">
        <v>299</v>
      </c>
      <c r="S113" s="38" t="s">
        <v>954</v>
      </c>
      <c r="T113" s="38" t="s">
        <v>954</v>
      </c>
      <c r="U113" s="38" t="s">
        <v>301</v>
      </c>
      <c r="V113" s="40"/>
      <c r="W113" s="40"/>
      <c r="X113" s="40"/>
      <c r="Y113" s="40"/>
      <c r="Z113" s="38" t="s">
        <v>955</v>
      </c>
      <c r="AA113" s="38" t="s">
        <v>303</v>
      </c>
      <c r="AB113" s="38" t="s">
        <v>355</v>
      </c>
      <c r="AC113" s="38"/>
      <c r="AD113" s="38"/>
      <c r="AE113" s="38">
        <v>77075</v>
      </c>
      <c r="AF113" s="38">
        <v>77074</v>
      </c>
      <c r="AG113" s="38"/>
    </row>
    <row r="114" spans="1:33" ht="52.5" customHeight="1" x14ac:dyDescent="0.2">
      <c r="A114" s="38">
        <v>76176</v>
      </c>
      <c r="B114" s="38" t="s">
        <v>956</v>
      </c>
      <c r="C114" s="38"/>
      <c r="D114" s="38"/>
      <c r="E114" s="38"/>
      <c r="F114" s="38"/>
      <c r="G114" s="38" t="s">
        <v>322</v>
      </c>
      <c r="H114" s="38"/>
      <c r="I114" s="38" t="s">
        <v>155</v>
      </c>
      <c r="J114" s="38" t="s">
        <v>298</v>
      </c>
      <c r="K114" s="38"/>
      <c r="L114" s="40">
        <v>45657</v>
      </c>
      <c r="M114" s="40"/>
      <c r="N114" s="38">
        <v>138</v>
      </c>
      <c r="O114" s="38">
        <v>0</v>
      </c>
      <c r="P114" s="38">
        <v>0</v>
      </c>
      <c r="Q114" s="38">
        <v>0</v>
      </c>
      <c r="R114" s="38" t="s">
        <v>299</v>
      </c>
      <c r="S114" s="38"/>
      <c r="T114" s="38"/>
      <c r="U114" s="38" t="s">
        <v>301</v>
      </c>
      <c r="V114" s="40"/>
      <c r="W114" s="40"/>
      <c r="X114" s="40"/>
      <c r="Y114" s="40"/>
      <c r="Z114" s="38" t="s">
        <v>957</v>
      </c>
      <c r="AA114" s="38" t="s">
        <v>303</v>
      </c>
      <c r="AB114" s="38"/>
      <c r="AC114" s="38"/>
      <c r="AD114" s="38"/>
      <c r="AE114" s="38">
        <v>76177</v>
      </c>
      <c r="AF114" s="38">
        <v>76176</v>
      </c>
      <c r="AG114" s="38"/>
    </row>
    <row r="115" spans="1:33" ht="52.5" customHeight="1" x14ac:dyDescent="0.2">
      <c r="A115" s="38">
        <v>75930</v>
      </c>
      <c r="B115" s="38" t="s">
        <v>958</v>
      </c>
      <c r="C115" s="38"/>
      <c r="D115" s="38"/>
      <c r="E115" s="38" t="s">
        <v>959</v>
      </c>
      <c r="F115" s="38" t="s">
        <v>960</v>
      </c>
      <c r="G115" s="38" t="s">
        <v>322</v>
      </c>
      <c r="H115" s="38"/>
      <c r="I115" s="38" t="s">
        <v>58</v>
      </c>
      <c r="J115" s="38" t="s">
        <v>409</v>
      </c>
      <c r="K115" s="38"/>
      <c r="L115" s="40">
        <v>45657</v>
      </c>
      <c r="M115" s="40"/>
      <c r="N115" s="38">
        <v>138</v>
      </c>
      <c r="O115" s="38">
        <v>0</v>
      </c>
      <c r="P115" s="38">
        <v>0</v>
      </c>
      <c r="Q115" s="38">
        <v>0</v>
      </c>
      <c r="R115" s="38" t="s">
        <v>299</v>
      </c>
      <c r="S115" s="38" t="s">
        <v>422</v>
      </c>
      <c r="T115" s="38" t="s">
        <v>422</v>
      </c>
      <c r="U115" s="38" t="s">
        <v>301</v>
      </c>
      <c r="V115" s="40"/>
      <c r="W115" s="40"/>
      <c r="X115" s="40"/>
      <c r="Y115" s="40"/>
      <c r="Z115" s="38">
        <v>40812</v>
      </c>
      <c r="AA115" s="38" t="s">
        <v>303</v>
      </c>
      <c r="AB115" s="38" t="s">
        <v>355</v>
      </c>
      <c r="AC115" s="38"/>
      <c r="AD115" s="38"/>
      <c r="AE115" s="38">
        <v>75931</v>
      </c>
      <c r="AF115" s="38">
        <v>75930</v>
      </c>
      <c r="AG115" s="38"/>
    </row>
    <row r="116" spans="1:33" ht="52.5" customHeight="1" x14ac:dyDescent="0.2">
      <c r="A116" s="38" t="s">
        <v>961</v>
      </c>
      <c r="B116" s="38" t="s">
        <v>962</v>
      </c>
      <c r="C116" s="38" t="s">
        <v>963</v>
      </c>
      <c r="D116" s="38"/>
      <c r="E116" s="38" t="s">
        <v>964</v>
      </c>
      <c r="F116" s="38" t="s">
        <v>965</v>
      </c>
      <c r="G116" s="38" t="s">
        <v>322</v>
      </c>
      <c r="H116" s="38"/>
      <c r="I116" s="38" t="s">
        <v>58</v>
      </c>
      <c r="J116" s="38" t="s">
        <v>409</v>
      </c>
      <c r="K116" s="38"/>
      <c r="L116" s="40">
        <v>45657</v>
      </c>
      <c r="M116" s="40"/>
      <c r="N116" s="38">
        <v>138</v>
      </c>
      <c r="O116" s="38">
        <v>0</v>
      </c>
      <c r="P116" s="38">
        <v>4.59</v>
      </c>
      <c r="Q116" s="38">
        <v>0</v>
      </c>
      <c r="R116" s="38" t="s">
        <v>299</v>
      </c>
      <c r="S116" s="38" t="s">
        <v>435</v>
      </c>
      <c r="T116" s="38" t="s">
        <v>435</v>
      </c>
      <c r="U116" s="38" t="s">
        <v>301</v>
      </c>
      <c r="V116" s="40" t="s">
        <v>966</v>
      </c>
      <c r="W116" s="40">
        <v>44865</v>
      </c>
      <c r="X116" s="40">
        <v>44887</v>
      </c>
      <c r="Y116" s="40">
        <v>44887</v>
      </c>
      <c r="Z116" s="38" t="s">
        <v>967</v>
      </c>
      <c r="AA116" s="38" t="s">
        <v>303</v>
      </c>
      <c r="AB116" s="38" t="s">
        <v>355</v>
      </c>
      <c r="AC116" s="38"/>
      <c r="AD116" s="38"/>
      <c r="AE116" s="38">
        <v>72452</v>
      </c>
      <c r="AF116" s="38">
        <v>70633</v>
      </c>
      <c r="AG116" s="38"/>
    </row>
    <row r="117" spans="1:33" ht="52.5" customHeight="1" x14ac:dyDescent="0.2">
      <c r="A117" s="38">
        <v>72053</v>
      </c>
      <c r="B117" s="38" t="s">
        <v>968</v>
      </c>
      <c r="C117" s="38" t="s">
        <v>969</v>
      </c>
      <c r="D117" s="38"/>
      <c r="E117" s="38" t="s">
        <v>536</v>
      </c>
      <c r="F117" s="38"/>
      <c r="G117" s="38" t="s">
        <v>322</v>
      </c>
      <c r="H117" s="38"/>
      <c r="I117" s="38" t="s">
        <v>58</v>
      </c>
      <c r="J117" s="38" t="s">
        <v>409</v>
      </c>
      <c r="K117" s="38"/>
      <c r="L117" s="40">
        <v>45657</v>
      </c>
      <c r="M117" s="40"/>
      <c r="N117" s="38">
        <v>345</v>
      </c>
      <c r="O117" s="38">
        <v>0</v>
      </c>
      <c r="P117" s="38">
        <v>0</v>
      </c>
      <c r="Q117" s="38">
        <v>0</v>
      </c>
      <c r="R117" s="38" t="s">
        <v>299</v>
      </c>
      <c r="S117" s="38" t="s">
        <v>435</v>
      </c>
      <c r="T117" s="38"/>
      <c r="U117" s="38" t="s">
        <v>301</v>
      </c>
      <c r="V117" s="40"/>
      <c r="W117" s="40"/>
      <c r="X117" s="40"/>
      <c r="Y117" s="40"/>
      <c r="Z117" s="38"/>
      <c r="AA117" s="38" t="s">
        <v>303</v>
      </c>
      <c r="AB117" s="38" t="s">
        <v>355</v>
      </c>
      <c r="AC117" s="38"/>
      <c r="AD117" s="38"/>
      <c r="AE117" s="38">
        <v>72054</v>
      </c>
      <c r="AF117" s="38">
        <v>72053</v>
      </c>
      <c r="AG117" s="38"/>
    </row>
    <row r="118" spans="1:33" ht="52.5" customHeight="1" x14ac:dyDescent="0.2">
      <c r="A118" s="38">
        <v>69892</v>
      </c>
      <c r="B118" s="38" t="s">
        <v>970</v>
      </c>
      <c r="C118" s="38" t="s">
        <v>971</v>
      </c>
      <c r="D118" s="38"/>
      <c r="E118" s="38" t="s">
        <v>972</v>
      </c>
      <c r="F118" s="38" t="s">
        <v>973</v>
      </c>
      <c r="G118" s="38" t="s">
        <v>322</v>
      </c>
      <c r="H118" s="38"/>
      <c r="I118" s="38" t="s">
        <v>58</v>
      </c>
      <c r="J118" s="38" t="s">
        <v>409</v>
      </c>
      <c r="K118" s="38"/>
      <c r="L118" s="40">
        <v>45657</v>
      </c>
      <c r="M118" s="40"/>
      <c r="N118" s="38">
        <v>138</v>
      </c>
      <c r="O118" s="38">
        <v>0</v>
      </c>
      <c r="P118" s="38">
        <v>1.1000000000000001</v>
      </c>
      <c r="Q118" s="38">
        <v>0</v>
      </c>
      <c r="R118" s="38" t="s">
        <v>299</v>
      </c>
      <c r="S118" s="38" t="s">
        <v>422</v>
      </c>
      <c r="T118" s="38" t="s">
        <v>422</v>
      </c>
      <c r="U118" s="38" t="s">
        <v>301</v>
      </c>
      <c r="V118" s="40"/>
      <c r="W118" s="40"/>
      <c r="X118" s="40"/>
      <c r="Y118" s="40"/>
      <c r="Z118" s="38" t="s">
        <v>974</v>
      </c>
      <c r="AA118" s="38" t="s">
        <v>303</v>
      </c>
      <c r="AB118" s="38" t="s">
        <v>355</v>
      </c>
      <c r="AC118" s="38"/>
      <c r="AD118" s="38"/>
      <c r="AE118" s="38">
        <v>69893</v>
      </c>
      <c r="AF118" s="38">
        <v>69892</v>
      </c>
      <c r="AG118" s="38"/>
    </row>
    <row r="119" spans="1:33" ht="52.5" customHeight="1" x14ac:dyDescent="0.2">
      <c r="A119" s="38">
        <v>71319</v>
      </c>
      <c r="B119" s="38" t="s">
        <v>975</v>
      </c>
      <c r="C119" s="38" t="s">
        <v>976</v>
      </c>
      <c r="D119" s="38"/>
      <c r="E119" s="38" t="s">
        <v>977</v>
      </c>
      <c r="F119" s="38" t="s">
        <v>977</v>
      </c>
      <c r="G119" s="38" t="s">
        <v>322</v>
      </c>
      <c r="H119" s="38"/>
      <c r="I119" s="38" t="s">
        <v>144</v>
      </c>
      <c r="J119" s="38" t="s">
        <v>625</v>
      </c>
      <c r="K119" s="38"/>
      <c r="L119" s="40">
        <v>45657</v>
      </c>
      <c r="M119" s="40"/>
      <c r="N119" s="38">
        <v>138</v>
      </c>
      <c r="O119" s="38">
        <v>0</v>
      </c>
      <c r="P119" s="38">
        <v>0</v>
      </c>
      <c r="Q119" s="38">
        <v>0</v>
      </c>
      <c r="R119" s="38" t="s">
        <v>299</v>
      </c>
      <c r="S119" s="38" t="s">
        <v>978</v>
      </c>
      <c r="T119" s="38" t="s">
        <v>978</v>
      </c>
      <c r="U119" s="38" t="s">
        <v>301</v>
      </c>
      <c r="V119" s="40"/>
      <c r="W119" s="40"/>
      <c r="X119" s="40"/>
      <c r="Y119" s="40"/>
      <c r="Z119" s="38" t="s">
        <v>979</v>
      </c>
      <c r="AA119" s="38" t="s">
        <v>303</v>
      </c>
      <c r="AB119" s="38"/>
      <c r="AC119" s="38"/>
      <c r="AD119" s="38"/>
      <c r="AE119" s="38">
        <v>71320</v>
      </c>
      <c r="AF119" s="38">
        <v>71319</v>
      </c>
      <c r="AG119" s="38"/>
    </row>
    <row r="120" spans="1:33" ht="52.5" customHeight="1" x14ac:dyDescent="0.2">
      <c r="A120" s="38">
        <v>59099</v>
      </c>
      <c r="B120" s="38" t="s">
        <v>980</v>
      </c>
      <c r="C120" s="38" t="s">
        <v>981</v>
      </c>
      <c r="D120" s="38" t="s">
        <v>525</v>
      </c>
      <c r="E120" s="38" t="s">
        <v>982</v>
      </c>
      <c r="F120" s="38" t="s">
        <v>983</v>
      </c>
      <c r="G120" s="38" t="s">
        <v>322</v>
      </c>
      <c r="H120" s="38"/>
      <c r="I120" s="38" t="s">
        <v>377</v>
      </c>
      <c r="J120" s="38" t="s">
        <v>541</v>
      </c>
      <c r="K120" s="38" t="s">
        <v>984</v>
      </c>
      <c r="L120" s="40">
        <v>45657</v>
      </c>
      <c r="M120" s="40"/>
      <c r="N120" s="38">
        <v>138</v>
      </c>
      <c r="O120" s="38">
        <v>11.54</v>
      </c>
      <c r="P120" s="38">
        <v>0</v>
      </c>
      <c r="Q120" s="38">
        <v>0</v>
      </c>
      <c r="R120" s="38" t="s">
        <v>299</v>
      </c>
      <c r="S120" s="38" t="s">
        <v>648</v>
      </c>
      <c r="T120" s="38" t="s">
        <v>648</v>
      </c>
      <c r="U120" s="38" t="s">
        <v>301</v>
      </c>
      <c r="V120" s="40"/>
      <c r="W120" s="40"/>
      <c r="X120" s="40"/>
      <c r="Y120" s="40"/>
      <c r="Z120" s="38" t="s">
        <v>985</v>
      </c>
      <c r="AA120" s="38" t="s">
        <v>303</v>
      </c>
      <c r="AB120" s="38"/>
      <c r="AC120" s="38"/>
      <c r="AD120" s="38"/>
      <c r="AE120" s="38">
        <v>65587</v>
      </c>
      <c r="AF120" s="38">
        <v>59099</v>
      </c>
      <c r="AG120" s="38" t="s">
        <v>986</v>
      </c>
    </row>
    <row r="121" spans="1:33" ht="52.5" customHeight="1" x14ac:dyDescent="0.2">
      <c r="A121" s="38">
        <v>64063</v>
      </c>
      <c r="B121" s="38" t="s">
        <v>987</v>
      </c>
      <c r="C121" s="38" t="s">
        <v>988</v>
      </c>
      <c r="D121" s="38" t="s">
        <v>525</v>
      </c>
      <c r="E121" s="38" t="s">
        <v>989</v>
      </c>
      <c r="F121" s="38" t="s">
        <v>990</v>
      </c>
      <c r="G121" s="38" t="s">
        <v>322</v>
      </c>
      <c r="H121" s="38"/>
      <c r="I121" s="38" t="s">
        <v>377</v>
      </c>
      <c r="J121" s="38" t="s">
        <v>991</v>
      </c>
      <c r="K121" s="38"/>
      <c r="L121" s="40">
        <v>45657</v>
      </c>
      <c r="M121" s="40"/>
      <c r="N121" s="38">
        <v>138</v>
      </c>
      <c r="O121" s="38">
        <v>0</v>
      </c>
      <c r="P121" s="38">
        <v>0</v>
      </c>
      <c r="Q121" s="38">
        <v>0</v>
      </c>
      <c r="R121" s="38" t="s">
        <v>299</v>
      </c>
      <c r="S121" s="38" t="s">
        <v>390</v>
      </c>
      <c r="T121" s="38" t="s">
        <v>390</v>
      </c>
      <c r="U121" s="38" t="s">
        <v>301</v>
      </c>
      <c r="V121" s="40"/>
      <c r="W121" s="40"/>
      <c r="X121" s="40"/>
      <c r="Y121" s="40"/>
      <c r="Z121" s="38" t="s">
        <v>992</v>
      </c>
      <c r="AA121" s="38" t="s">
        <v>303</v>
      </c>
      <c r="AB121" s="38"/>
      <c r="AC121" s="38" t="s">
        <v>993</v>
      </c>
      <c r="AD121" s="38"/>
      <c r="AE121" s="38">
        <v>64064</v>
      </c>
      <c r="AF121" s="38">
        <v>64063</v>
      </c>
      <c r="AG121" s="38"/>
    </row>
    <row r="122" spans="1:33" ht="52.5" customHeight="1" x14ac:dyDescent="0.2">
      <c r="A122" s="38">
        <v>64069</v>
      </c>
      <c r="B122" s="38" t="s">
        <v>994</v>
      </c>
      <c r="C122" s="38" t="s">
        <v>995</v>
      </c>
      <c r="D122" s="38" t="s">
        <v>313</v>
      </c>
      <c r="E122" s="38" t="s">
        <v>438</v>
      </c>
      <c r="F122" s="38" t="s">
        <v>996</v>
      </c>
      <c r="G122" s="38" t="s">
        <v>322</v>
      </c>
      <c r="H122" s="38"/>
      <c r="I122" s="38" t="s">
        <v>377</v>
      </c>
      <c r="J122" s="38" t="s">
        <v>997</v>
      </c>
      <c r="K122" s="38" t="s">
        <v>998</v>
      </c>
      <c r="L122" s="40">
        <v>45657</v>
      </c>
      <c r="M122" s="40"/>
      <c r="N122" s="38">
        <v>345</v>
      </c>
      <c r="O122" s="38">
        <v>0</v>
      </c>
      <c r="P122" s="38">
        <v>0</v>
      </c>
      <c r="Q122" s="38">
        <v>0</v>
      </c>
      <c r="R122" s="38" t="s">
        <v>299</v>
      </c>
      <c r="S122" s="38" t="s">
        <v>999</v>
      </c>
      <c r="T122" s="38"/>
      <c r="U122" s="38" t="s">
        <v>301</v>
      </c>
      <c r="V122" s="40"/>
      <c r="W122" s="40"/>
      <c r="X122" s="40"/>
      <c r="Y122" s="40"/>
      <c r="Z122" s="38" t="s">
        <v>1000</v>
      </c>
      <c r="AA122" s="38" t="s">
        <v>303</v>
      </c>
      <c r="AB122" s="38"/>
      <c r="AC122" s="38"/>
      <c r="AD122" s="38"/>
      <c r="AE122" s="38">
        <v>64070</v>
      </c>
      <c r="AF122" s="38">
        <v>64069</v>
      </c>
      <c r="AG122" s="38"/>
    </row>
    <row r="123" spans="1:33" ht="52.5" customHeight="1" x14ac:dyDescent="0.2">
      <c r="A123" s="38">
        <v>63579</v>
      </c>
      <c r="B123" s="38" t="s">
        <v>1001</v>
      </c>
      <c r="C123" s="38" t="s">
        <v>1002</v>
      </c>
      <c r="D123" s="38"/>
      <c r="E123" s="38" t="s">
        <v>1003</v>
      </c>
      <c r="F123" s="38" t="s">
        <v>1004</v>
      </c>
      <c r="G123" s="38" t="s">
        <v>322</v>
      </c>
      <c r="H123" s="38" t="s">
        <v>1005</v>
      </c>
      <c r="I123" s="38" t="s">
        <v>360</v>
      </c>
      <c r="J123" s="38" t="s">
        <v>1006</v>
      </c>
      <c r="K123" s="38">
        <v>1875</v>
      </c>
      <c r="L123" s="40">
        <v>45657</v>
      </c>
      <c r="M123" s="40"/>
      <c r="N123" s="38">
        <v>69</v>
      </c>
      <c r="O123" s="38">
        <v>0</v>
      </c>
      <c r="P123" s="38">
        <v>8</v>
      </c>
      <c r="Q123" s="38">
        <v>0</v>
      </c>
      <c r="R123" s="38" t="s">
        <v>299</v>
      </c>
      <c r="S123" s="38" t="s">
        <v>1007</v>
      </c>
      <c r="T123" s="38"/>
      <c r="U123" s="38" t="s">
        <v>301</v>
      </c>
      <c r="V123" s="40"/>
      <c r="W123" s="40"/>
      <c r="X123" s="40"/>
      <c r="Y123" s="40"/>
      <c r="Z123" s="38" t="s">
        <v>1008</v>
      </c>
      <c r="AA123" s="38" t="s">
        <v>303</v>
      </c>
      <c r="AB123" s="38" t="s">
        <v>355</v>
      </c>
      <c r="AC123" s="38"/>
      <c r="AD123" s="38"/>
      <c r="AE123" s="38">
        <v>63580</v>
      </c>
      <c r="AF123" s="38">
        <v>63579</v>
      </c>
      <c r="AG123" s="38"/>
    </row>
    <row r="124" spans="1:33" ht="52.5" customHeight="1" x14ac:dyDescent="0.2">
      <c r="A124" s="38">
        <v>52068</v>
      </c>
      <c r="B124" s="38" t="s">
        <v>1009</v>
      </c>
      <c r="C124" s="38" t="s">
        <v>1010</v>
      </c>
      <c r="D124" s="38" t="s">
        <v>1011</v>
      </c>
      <c r="E124" s="38" t="s">
        <v>1012</v>
      </c>
      <c r="F124" s="38" t="s">
        <v>1013</v>
      </c>
      <c r="G124" s="38" t="s">
        <v>322</v>
      </c>
      <c r="H124" s="38" t="s">
        <v>1014</v>
      </c>
      <c r="I124" s="38" t="s">
        <v>377</v>
      </c>
      <c r="J124" s="38" t="s">
        <v>1015</v>
      </c>
      <c r="K124" s="38" t="s">
        <v>1016</v>
      </c>
      <c r="L124" s="40">
        <v>45657</v>
      </c>
      <c r="M124" s="40"/>
      <c r="N124" s="38">
        <v>138</v>
      </c>
      <c r="O124" s="38">
        <v>0</v>
      </c>
      <c r="P124" s="38">
        <v>8.4600000000000009</v>
      </c>
      <c r="Q124" s="38">
        <v>0</v>
      </c>
      <c r="R124" s="38" t="s">
        <v>299</v>
      </c>
      <c r="S124" s="38" t="s">
        <v>1017</v>
      </c>
      <c r="T124" s="38" t="s">
        <v>1018</v>
      </c>
      <c r="U124" s="38" t="s">
        <v>301</v>
      </c>
      <c r="V124" s="40"/>
      <c r="W124" s="40"/>
      <c r="X124" s="40"/>
      <c r="Y124" s="40"/>
      <c r="Z124" s="38" t="s">
        <v>1019</v>
      </c>
      <c r="AA124" s="38" t="s">
        <v>303</v>
      </c>
      <c r="AB124" s="38" t="s">
        <v>355</v>
      </c>
      <c r="AC124" s="38"/>
      <c r="AD124" s="38"/>
      <c r="AE124" s="38">
        <v>65610</v>
      </c>
      <c r="AF124" s="38">
        <v>52068</v>
      </c>
      <c r="AG124" s="38" t="s">
        <v>1020</v>
      </c>
    </row>
    <row r="125" spans="1:33" ht="52.5" customHeight="1" x14ac:dyDescent="0.2">
      <c r="A125" s="38">
        <v>63956</v>
      </c>
      <c r="B125" s="38" t="s">
        <v>1021</v>
      </c>
      <c r="C125" s="38" t="s">
        <v>1022</v>
      </c>
      <c r="D125" s="38" t="s">
        <v>525</v>
      </c>
      <c r="E125" s="38" t="s">
        <v>1023</v>
      </c>
      <c r="F125" s="38" t="s">
        <v>1024</v>
      </c>
      <c r="G125" s="38" t="s">
        <v>322</v>
      </c>
      <c r="H125" s="38" t="s">
        <v>1025</v>
      </c>
      <c r="I125" s="38" t="s">
        <v>316</v>
      </c>
      <c r="J125" s="38" t="s">
        <v>1026</v>
      </c>
      <c r="K125" s="38">
        <v>1884</v>
      </c>
      <c r="L125" s="40">
        <v>45657</v>
      </c>
      <c r="M125" s="40"/>
      <c r="N125" s="38">
        <v>345</v>
      </c>
      <c r="O125" s="38">
        <v>0</v>
      </c>
      <c r="P125" s="38">
        <v>0</v>
      </c>
      <c r="Q125" s="38">
        <v>0</v>
      </c>
      <c r="R125" s="38" t="s">
        <v>299</v>
      </c>
      <c r="S125" s="38" t="s">
        <v>1027</v>
      </c>
      <c r="T125" s="38" t="s">
        <v>1027</v>
      </c>
      <c r="U125" s="38" t="s">
        <v>301</v>
      </c>
      <c r="V125" s="40"/>
      <c r="W125" s="40"/>
      <c r="X125" s="40"/>
      <c r="Y125" s="40"/>
      <c r="Z125" s="38" t="s">
        <v>1028</v>
      </c>
      <c r="AA125" s="38" t="s">
        <v>303</v>
      </c>
      <c r="AB125" s="38" t="s">
        <v>355</v>
      </c>
      <c r="AC125" s="38"/>
      <c r="AD125" s="38"/>
      <c r="AE125" s="38">
        <v>63957</v>
      </c>
      <c r="AF125" s="38">
        <v>63956</v>
      </c>
      <c r="AG125" s="38"/>
    </row>
    <row r="126" spans="1:33" ht="52.5" customHeight="1" x14ac:dyDescent="0.2">
      <c r="A126" s="38">
        <v>70717</v>
      </c>
      <c r="B126" s="38" t="s">
        <v>1029</v>
      </c>
      <c r="C126" s="38" t="s">
        <v>1030</v>
      </c>
      <c r="D126" s="38"/>
      <c r="E126" s="38" t="s">
        <v>1031</v>
      </c>
      <c r="F126" s="38" t="s">
        <v>1032</v>
      </c>
      <c r="G126" s="38" t="s">
        <v>322</v>
      </c>
      <c r="H126" s="38"/>
      <c r="I126" s="38" t="s">
        <v>349</v>
      </c>
      <c r="J126" s="38" t="s">
        <v>445</v>
      </c>
      <c r="K126" s="38"/>
      <c r="L126" s="40">
        <v>45657</v>
      </c>
      <c r="M126" s="40"/>
      <c r="N126" s="38">
        <v>138</v>
      </c>
      <c r="O126" s="38">
        <v>0</v>
      </c>
      <c r="P126" s="38">
        <v>0</v>
      </c>
      <c r="Q126" s="38">
        <v>0</v>
      </c>
      <c r="R126" s="38" t="s">
        <v>299</v>
      </c>
      <c r="S126" s="38" t="s">
        <v>954</v>
      </c>
      <c r="T126" s="38"/>
      <c r="U126" s="38" t="s">
        <v>301</v>
      </c>
      <c r="V126" s="40"/>
      <c r="W126" s="40"/>
      <c r="X126" s="40"/>
      <c r="Y126" s="40"/>
      <c r="Z126" s="38" t="s">
        <v>1033</v>
      </c>
      <c r="AA126" s="38" t="s">
        <v>303</v>
      </c>
      <c r="AB126" s="38" t="s">
        <v>355</v>
      </c>
      <c r="AC126" s="38"/>
      <c r="AD126" s="38"/>
      <c r="AE126" s="38">
        <v>70718</v>
      </c>
      <c r="AF126" s="38">
        <v>70717</v>
      </c>
      <c r="AG126" s="38"/>
    </row>
    <row r="127" spans="1:33" ht="52.5" customHeight="1" x14ac:dyDescent="0.2">
      <c r="A127" s="38" t="s">
        <v>1034</v>
      </c>
      <c r="B127" s="38" t="s">
        <v>962</v>
      </c>
      <c r="C127" s="38" t="s">
        <v>1035</v>
      </c>
      <c r="D127" s="38"/>
      <c r="E127" s="38" t="s">
        <v>965</v>
      </c>
      <c r="F127" s="38" t="s">
        <v>1036</v>
      </c>
      <c r="G127" s="38" t="s">
        <v>322</v>
      </c>
      <c r="H127" s="38"/>
      <c r="I127" s="38" t="s">
        <v>58</v>
      </c>
      <c r="J127" s="38" t="s">
        <v>409</v>
      </c>
      <c r="K127" s="38"/>
      <c r="L127" s="40">
        <v>45657.000694444447</v>
      </c>
      <c r="M127" s="40"/>
      <c r="N127" s="38">
        <v>138</v>
      </c>
      <c r="O127" s="38">
        <v>0</v>
      </c>
      <c r="P127" s="38">
        <v>1.86</v>
      </c>
      <c r="Q127" s="38">
        <v>0</v>
      </c>
      <c r="R127" s="38" t="s">
        <v>299</v>
      </c>
      <c r="S127" s="38" t="s">
        <v>435</v>
      </c>
      <c r="T127" s="38" t="s">
        <v>435</v>
      </c>
      <c r="U127" s="38" t="s">
        <v>301</v>
      </c>
      <c r="V127" s="40" t="s">
        <v>966</v>
      </c>
      <c r="W127" s="40">
        <v>44865</v>
      </c>
      <c r="X127" s="40">
        <v>44887</v>
      </c>
      <c r="Y127" s="40">
        <v>44887</v>
      </c>
      <c r="Z127" s="38" t="s">
        <v>1037</v>
      </c>
      <c r="AA127" s="38" t="s">
        <v>303</v>
      </c>
      <c r="AB127" s="38" t="s">
        <v>355</v>
      </c>
      <c r="AC127" s="38"/>
      <c r="AD127" s="38"/>
      <c r="AE127" s="38">
        <v>72451</v>
      </c>
      <c r="AF127" s="38">
        <v>70633</v>
      </c>
      <c r="AG127" s="38"/>
    </row>
    <row r="128" spans="1:33" ht="52.5" customHeight="1" x14ac:dyDescent="0.2">
      <c r="A128" s="38" t="s">
        <v>1038</v>
      </c>
      <c r="B128" s="38" t="s">
        <v>1039</v>
      </c>
      <c r="C128" s="38" t="s">
        <v>1040</v>
      </c>
      <c r="D128" s="38"/>
      <c r="E128" s="38" t="s">
        <v>1041</v>
      </c>
      <c r="F128" s="38" t="s">
        <v>408</v>
      </c>
      <c r="G128" s="38" t="s">
        <v>322</v>
      </c>
      <c r="H128" s="38"/>
      <c r="I128" s="38" t="s">
        <v>58</v>
      </c>
      <c r="J128" s="38" t="s">
        <v>409</v>
      </c>
      <c r="K128" s="38"/>
      <c r="L128" s="40">
        <v>45657.000694444447</v>
      </c>
      <c r="M128" s="40"/>
      <c r="N128" s="38">
        <v>138</v>
      </c>
      <c r="O128" s="38">
        <v>0</v>
      </c>
      <c r="P128" s="38">
        <v>0</v>
      </c>
      <c r="Q128" s="38">
        <v>0</v>
      </c>
      <c r="R128" s="38" t="s">
        <v>299</v>
      </c>
      <c r="S128" s="38" t="s">
        <v>410</v>
      </c>
      <c r="T128" s="38" t="s">
        <v>410</v>
      </c>
      <c r="U128" s="38" t="s">
        <v>301</v>
      </c>
      <c r="V128" s="40"/>
      <c r="W128" s="40"/>
      <c r="X128" s="40"/>
      <c r="Y128" s="40"/>
      <c r="Z128" s="38" t="s">
        <v>1042</v>
      </c>
      <c r="AA128" s="38" t="s">
        <v>303</v>
      </c>
      <c r="AB128" s="38" t="s">
        <v>355</v>
      </c>
      <c r="AC128" s="38"/>
      <c r="AD128" s="38"/>
      <c r="AE128" s="38">
        <v>73354</v>
      </c>
      <c r="AF128" s="38">
        <v>73352</v>
      </c>
      <c r="AG128" s="38"/>
    </row>
    <row r="129" spans="1:33" ht="52.5" customHeight="1" x14ac:dyDescent="0.2">
      <c r="A129" s="38" t="s">
        <v>1043</v>
      </c>
      <c r="B129" s="38" t="s">
        <v>912</v>
      </c>
      <c r="C129" s="38" t="s">
        <v>1044</v>
      </c>
      <c r="D129" s="38"/>
      <c r="E129" s="38"/>
      <c r="F129" s="38"/>
      <c r="G129" s="38" t="s">
        <v>322</v>
      </c>
      <c r="H129" s="38"/>
      <c r="I129" s="38" t="s">
        <v>58</v>
      </c>
      <c r="J129" s="38" t="s">
        <v>409</v>
      </c>
      <c r="K129" s="38"/>
      <c r="L129" s="40">
        <v>45657.000694444447</v>
      </c>
      <c r="M129" s="40"/>
      <c r="N129" s="38">
        <v>138</v>
      </c>
      <c r="O129" s="38">
        <v>0</v>
      </c>
      <c r="P129" s="38">
        <v>0</v>
      </c>
      <c r="Q129" s="38">
        <v>0</v>
      </c>
      <c r="R129" s="38" t="s">
        <v>299</v>
      </c>
      <c r="S129" s="38" t="s">
        <v>435</v>
      </c>
      <c r="T129" s="38" t="s">
        <v>435</v>
      </c>
      <c r="U129" s="38" t="s">
        <v>301</v>
      </c>
      <c r="V129" s="40"/>
      <c r="W129" s="40"/>
      <c r="X129" s="40"/>
      <c r="Y129" s="40"/>
      <c r="Z129" s="38" t="s">
        <v>1045</v>
      </c>
      <c r="AA129" s="38" t="s">
        <v>303</v>
      </c>
      <c r="AB129" s="38" t="s">
        <v>355</v>
      </c>
      <c r="AC129" s="38"/>
      <c r="AD129" s="38"/>
      <c r="AE129" s="38">
        <v>88038</v>
      </c>
      <c r="AF129" s="38">
        <v>73338</v>
      </c>
      <c r="AG129" s="38"/>
    </row>
    <row r="130" spans="1:33" ht="52.5" customHeight="1" x14ac:dyDescent="0.2">
      <c r="A130" s="38" t="s">
        <v>1046</v>
      </c>
      <c r="B130" s="38" t="s">
        <v>419</v>
      </c>
      <c r="C130" s="38" t="s">
        <v>1047</v>
      </c>
      <c r="D130" s="38"/>
      <c r="E130" s="38" t="s">
        <v>1048</v>
      </c>
      <c r="F130" s="38" t="s">
        <v>1049</v>
      </c>
      <c r="G130" s="38" t="s">
        <v>322</v>
      </c>
      <c r="H130" s="38"/>
      <c r="I130" s="38" t="s">
        <v>58</v>
      </c>
      <c r="J130" s="38" t="s">
        <v>409</v>
      </c>
      <c r="K130" s="38"/>
      <c r="L130" s="40">
        <v>45657.001388888886</v>
      </c>
      <c r="M130" s="40"/>
      <c r="N130" s="38">
        <v>138</v>
      </c>
      <c r="O130" s="38">
        <v>0</v>
      </c>
      <c r="P130" s="38">
        <v>0</v>
      </c>
      <c r="Q130" s="38">
        <v>0</v>
      </c>
      <c r="R130" s="38" t="s">
        <v>299</v>
      </c>
      <c r="S130" s="38" t="s">
        <v>422</v>
      </c>
      <c r="T130" s="38" t="s">
        <v>422</v>
      </c>
      <c r="U130" s="38" t="s">
        <v>301</v>
      </c>
      <c r="V130" s="40"/>
      <c r="W130" s="40"/>
      <c r="X130" s="40"/>
      <c r="Y130" s="40"/>
      <c r="Z130" s="38" t="s">
        <v>1050</v>
      </c>
      <c r="AA130" s="38" t="s">
        <v>303</v>
      </c>
      <c r="AB130" s="38" t="s">
        <v>355</v>
      </c>
      <c r="AC130" s="38"/>
      <c r="AD130" s="38"/>
      <c r="AE130" s="38">
        <v>73374</v>
      </c>
      <c r="AF130" s="38">
        <v>73371</v>
      </c>
      <c r="AG130" s="38"/>
    </row>
    <row r="131" spans="1:33" ht="52.5" customHeight="1" x14ac:dyDescent="0.2">
      <c r="A131" s="38">
        <v>86009</v>
      </c>
      <c r="B131" s="38" t="s">
        <v>1051</v>
      </c>
      <c r="C131" s="38" t="s">
        <v>1052</v>
      </c>
      <c r="D131" s="38"/>
      <c r="E131" s="38" t="s">
        <v>1053</v>
      </c>
      <c r="F131" s="38" t="s">
        <v>1054</v>
      </c>
      <c r="G131" s="38" t="s">
        <v>322</v>
      </c>
      <c r="H131" s="38"/>
      <c r="I131" s="38" t="s">
        <v>58</v>
      </c>
      <c r="J131" s="38" t="s">
        <v>409</v>
      </c>
      <c r="K131" s="38"/>
      <c r="L131" s="40">
        <v>45657.001388888886</v>
      </c>
      <c r="M131" s="40"/>
      <c r="N131" s="38">
        <v>138</v>
      </c>
      <c r="O131" s="38">
        <v>0</v>
      </c>
      <c r="P131" s="38">
        <v>0</v>
      </c>
      <c r="Q131" s="38">
        <v>0</v>
      </c>
      <c r="R131" s="38" t="s">
        <v>299</v>
      </c>
      <c r="S131" s="38" t="s">
        <v>422</v>
      </c>
      <c r="T131" s="38" t="s">
        <v>422</v>
      </c>
      <c r="U131" s="38" t="s">
        <v>301</v>
      </c>
      <c r="V131" s="40"/>
      <c r="W131" s="40"/>
      <c r="X131" s="40"/>
      <c r="Y131" s="40"/>
      <c r="Z131" s="38" t="s">
        <v>1055</v>
      </c>
      <c r="AA131" s="38" t="s">
        <v>303</v>
      </c>
      <c r="AB131" s="38" t="s">
        <v>355</v>
      </c>
      <c r="AC131" s="38"/>
      <c r="AD131" s="38"/>
      <c r="AE131" s="38">
        <v>86010</v>
      </c>
      <c r="AF131" s="38">
        <v>86009</v>
      </c>
      <c r="AG131" s="38"/>
    </row>
    <row r="132" spans="1:33" ht="52.5" customHeight="1" x14ac:dyDescent="0.2">
      <c r="A132" s="38">
        <v>49564</v>
      </c>
      <c r="B132" s="38" t="s">
        <v>1056</v>
      </c>
      <c r="C132" s="38" t="s">
        <v>1056</v>
      </c>
      <c r="D132" s="38" t="s">
        <v>1057</v>
      </c>
      <c r="E132" s="38" t="s">
        <v>1058</v>
      </c>
      <c r="F132" s="38"/>
      <c r="G132" s="38" t="s">
        <v>322</v>
      </c>
      <c r="H132" s="38" t="s">
        <v>1059</v>
      </c>
      <c r="I132" s="38" t="s">
        <v>377</v>
      </c>
      <c r="J132" s="38" t="s">
        <v>1060</v>
      </c>
      <c r="K132" s="38" t="s">
        <v>1061</v>
      </c>
      <c r="L132" s="40">
        <v>45657.833333333336</v>
      </c>
      <c r="M132" s="40"/>
      <c r="N132" s="38">
        <v>345</v>
      </c>
      <c r="O132" s="38">
        <v>0</v>
      </c>
      <c r="P132" s="38">
        <v>0</v>
      </c>
      <c r="Q132" s="38">
        <v>0</v>
      </c>
      <c r="R132" s="38" t="s">
        <v>299</v>
      </c>
      <c r="S132" s="38" t="s">
        <v>588</v>
      </c>
      <c r="T132" s="38"/>
      <c r="U132" s="38" t="s">
        <v>301</v>
      </c>
      <c r="V132" s="40"/>
      <c r="W132" s="40"/>
      <c r="X132" s="40"/>
      <c r="Y132" s="40"/>
      <c r="Z132" s="38" t="s">
        <v>1062</v>
      </c>
      <c r="AA132" s="38" t="s">
        <v>303</v>
      </c>
      <c r="AB132" s="38" t="s">
        <v>355</v>
      </c>
      <c r="AC132" s="38"/>
      <c r="AD132" s="38"/>
      <c r="AE132" s="38">
        <v>49565</v>
      </c>
      <c r="AF132" s="38">
        <v>49564</v>
      </c>
      <c r="AG132" s="38"/>
    </row>
    <row r="133" spans="1:33" ht="52.5" customHeight="1" x14ac:dyDescent="0.2">
      <c r="A133" s="38">
        <v>75889</v>
      </c>
      <c r="B133" s="38" t="s">
        <v>1063</v>
      </c>
      <c r="C133" s="38"/>
      <c r="D133" s="38"/>
      <c r="E133" s="38" t="s">
        <v>1064</v>
      </c>
      <c r="F133" s="38"/>
      <c r="G133" s="38" t="s">
        <v>322</v>
      </c>
      <c r="H133" s="38"/>
      <c r="I133" s="38" t="s">
        <v>1065</v>
      </c>
      <c r="J133" s="38" t="s">
        <v>1066</v>
      </c>
      <c r="K133" s="38"/>
      <c r="L133" s="40">
        <v>45658</v>
      </c>
      <c r="M133" s="40"/>
      <c r="N133" s="38">
        <v>138</v>
      </c>
      <c r="O133" s="38">
        <v>0</v>
      </c>
      <c r="P133" s="38">
        <v>0</v>
      </c>
      <c r="Q133" s="38">
        <v>0</v>
      </c>
      <c r="R133" s="38" t="s">
        <v>299</v>
      </c>
      <c r="S133" s="38" t="s">
        <v>1067</v>
      </c>
      <c r="T133" s="38"/>
      <c r="U133" s="38" t="s">
        <v>301</v>
      </c>
      <c r="V133" s="40"/>
      <c r="W133" s="40"/>
      <c r="X133" s="40"/>
      <c r="Y133" s="40"/>
      <c r="Z133" s="38">
        <v>32895</v>
      </c>
      <c r="AA133" s="38" t="s">
        <v>303</v>
      </c>
      <c r="AB133" s="38"/>
      <c r="AC133" s="38"/>
      <c r="AD133" s="38"/>
      <c r="AE133" s="38">
        <v>80379</v>
      </c>
      <c r="AF133" s="38">
        <v>75889</v>
      </c>
      <c r="AG133" s="38"/>
    </row>
    <row r="134" spans="1:33" ht="52.5" customHeight="1" x14ac:dyDescent="0.2">
      <c r="A134" s="38">
        <v>75887</v>
      </c>
      <c r="B134" s="38" t="s">
        <v>1068</v>
      </c>
      <c r="C134" s="38"/>
      <c r="D134" s="38"/>
      <c r="E134" s="38" t="s">
        <v>1069</v>
      </c>
      <c r="F134" s="38"/>
      <c r="G134" s="38" t="s">
        <v>322</v>
      </c>
      <c r="H134" s="38"/>
      <c r="I134" s="38" t="s">
        <v>1065</v>
      </c>
      <c r="J134" s="38" t="s">
        <v>1066</v>
      </c>
      <c r="K134" s="38"/>
      <c r="L134" s="40">
        <v>45658</v>
      </c>
      <c r="M134" s="40"/>
      <c r="N134" s="38">
        <v>138</v>
      </c>
      <c r="O134" s="38">
        <v>0</v>
      </c>
      <c r="P134" s="38">
        <v>0</v>
      </c>
      <c r="Q134" s="38">
        <v>0</v>
      </c>
      <c r="R134" s="38" t="s">
        <v>299</v>
      </c>
      <c r="S134" s="38" t="s">
        <v>1067</v>
      </c>
      <c r="T134" s="38" t="s">
        <v>1067</v>
      </c>
      <c r="U134" s="38" t="s">
        <v>301</v>
      </c>
      <c r="V134" s="40"/>
      <c r="W134" s="40"/>
      <c r="X134" s="40"/>
      <c r="Y134" s="40"/>
      <c r="Z134" s="38">
        <v>32879</v>
      </c>
      <c r="AA134" s="38" t="s">
        <v>303</v>
      </c>
      <c r="AB134" s="38"/>
      <c r="AC134" s="38"/>
      <c r="AD134" s="38"/>
      <c r="AE134" s="38">
        <v>80378</v>
      </c>
      <c r="AF134" s="38">
        <v>75887</v>
      </c>
      <c r="AG134" s="38"/>
    </row>
    <row r="135" spans="1:33" ht="52.5" customHeight="1" x14ac:dyDescent="0.2">
      <c r="A135" s="38">
        <v>86782</v>
      </c>
      <c r="B135" s="38" t="s">
        <v>1070</v>
      </c>
      <c r="C135" s="38" t="s">
        <v>1071</v>
      </c>
      <c r="D135" s="38"/>
      <c r="E135" s="38"/>
      <c r="F135" s="38"/>
      <c r="G135" s="38" t="s">
        <v>322</v>
      </c>
      <c r="H135" s="38"/>
      <c r="I135" s="38" t="s">
        <v>144</v>
      </c>
      <c r="J135" s="38" t="s">
        <v>625</v>
      </c>
      <c r="K135" s="38"/>
      <c r="L135" s="40">
        <v>45658</v>
      </c>
      <c r="M135" s="40"/>
      <c r="N135" s="38">
        <v>138</v>
      </c>
      <c r="O135" s="38">
        <v>0</v>
      </c>
      <c r="P135" s="38">
        <v>0</v>
      </c>
      <c r="Q135" s="38">
        <v>0</v>
      </c>
      <c r="R135" s="38" t="s">
        <v>299</v>
      </c>
      <c r="S135" s="38"/>
      <c r="T135" s="38"/>
      <c r="U135" s="38" t="s">
        <v>301</v>
      </c>
      <c r="V135" s="40"/>
      <c r="W135" s="40"/>
      <c r="X135" s="40">
        <v>45323</v>
      </c>
      <c r="Y135" s="40"/>
      <c r="Z135" s="38" t="s">
        <v>1072</v>
      </c>
      <c r="AA135" s="38" t="s">
        <v>303</v>
      </c>
      <c r="AB135" s="38" t="s">
        <v>355</v>
      </c>
      <c r="AC135" s="38"/>
      <c r="AD135" s="38"/>
      <c r="AE135" s="38">
        <v>86783</v>
      </c>
      <c r="AF135" s="38">
        <v>86782</v>
      </c>
      <c r="AG135" s="38"/>
    </row>
    <row r="136" spans="1:33" ht="52.5" customHeight="1" x14ac:dyDescent="0.2">
      <c r="A136" s="38" t="s">
        <v>1073</v>
      </c>
      <c r="B136" s="38" t="s">
        <v>1074</v>
      </c>
      <c r="C136" s="38" t="s">
        <v>1075</v>
      </c>
      <c r="D136" s="38"/>
      <c r="E136" s="38" t="s">
        <v>1076</v>
      </c>
      <c r="F136" s="38" t="s">
        <v>1077</v>
      </c>
      <c r="G136" s="38" t="s">
        <v>322</v>
      </c>
      <c r="H136" s="38"/>
      <c r="I136" s="38" t="s">
        <v>58</v>
      </c>
      <c r="J136" s="38" t="s">
        <v>409</v>
      </c>
      <c r="K136" s="38"/>
      <c r="L136" s="40">
        <v>45672</v>
      </c>
      <c r="M136" s="40"/>
      <c r="N136" s="38">
        <v>345</v>
      </c>
      <c r="O136" s="38">
        <v>0</v>
      </c>
      <c r="P136" s="38">
        <v>0</v>
      </c>
      <c r="Q136" s="38">
        <v>0</v>
      </c>
      <c r="R136" s="38" t="s">
        <v>299</v>
      </c>
      <c r="S136" s="38" t="s">
        <v>435</v>
      </c>
      <c r="T136" s="38" t="s">
        <v>435</v>
      </c>
      <c r="U136" s="38" t="s">
        <v>301</v>
      </c>
      <c r="V136" s="40"/>
      <c r="W136" s="40"/>
      <c r="X136" s="40"/>
      <c r="Y136" s="40"/>
      <c r="Z136" s="38" t="s">
        <v>1078</v>
      </c>
      <c r="AA136" s="38" t="s">
        <v>303</v>
      </c>
      <c r="AB136" s="38" t="s">
        <v>355</v>
      </c>
      <c r="AC136" s="38"/>
      <c r="AD136" s="38"/>
      <c r="AE136" s="38">
        <v>87458</v>
      </c>
      <c r="AF136" s="38">
        <v>72037</v>
      </c>
      <c r="AG136" s="38"/>
    </row>
    <row r="137" spans="1:33" ht="52.5" customHeight="1" x14ac:dyDescent="0.2">
      <c r="A137" s="38" t="s">
        <v>1079</v>
      </c>
      <c r="B137" s="38" t="s">
        <v>1074</v>
      </c>
      <c r="C137" s="38" t="s">
        <v>1080</v>
      </c>
      <c r="D137" s="38"/>
      <c r="E137" s="38" t="s">
        <v>1076</v>
      </c>
      <c r="F137" s="38" t="s">
        <v>1081</v>
      </c>
      <c r="G137" s="38" t="s">
        <v>322</v>
      </c>
      <c r="H137" s="38"/>
      <c r="I137" s="38" t="s">
        <v>58</v>
      </c>
      <c r="J137" s="38" t="s">
        <v>409</v>
      </c>
      <c r="K137" s="38"/>
      <c r="L137" s="40">
        <v>45672.000694444447</v>
      </c>
      <c r="M137" s="40"/>
      <c r="N137" s="38">
        <v>345</v>
      </c>
      <c r="O137" s="38">
        <v>0</v>
      </c>
      <c r="P137" s="38">
        <v>0</v>
      </c>
      <c r="Q137" s="38">
        <v>0</v>
      </c>
      <c r="R137" s="38" t="s">
        <v>299</v>
      </c>
      <c r="S137" s="38" t="s">
        <v>435</v>
      </c>
      <c r="T137" s="38" t="s">
        <v>435</v>
      </c>
      <c r="U137" s="38" t="s">
        <v>301</v>
      </c>
      <c r="V137" s="40"/>
      <c r="W137" s="40"/>
      <c r="X137" s="40"/>
      <c r="Y137" s="40"/>
      <c r="Z137" s="38" t="s">
        <v>1082</v>
      </c>
      <c r="AA137" s="38" t="s">
        <v>303</v>
      </c>
      <c r="AB137" s="38" t="s">
        <v>355</v>
      </c>
      <c r="AC137" s="38"/>
      <c r="AD137" s="38" t="s">
        <v>1083</v>
      </c>
      <c r="AE137" s="38">
        <v>87459</v>
      </c>
      <c r="AF137" s="38">
        <v>72037</v>
      </c>
      <c r="AG137" s="38"/>
    </row>
    <row r="138" spans="1:33" ht="52.5" customHeight="1" x14ac:dyDescent="0.2">
      <c r="A138" s="38">
        <v>68179</v>
      </c>
      <c r="B138" s="38" t="s">
        <v>1084</v>
      </c>
      <c r="C138" s="38" t="s">
        <v>1085</v>
      </c>
      <c r="D138" s="38" t="s">
        <v>313</v>
      </c>
      <c r="E138" s="38" t="s">
        <v>1086</v>
      </c>
      <c r="F138" s="38" t="s">
        <v>1087</v>
      </c>
      <c r="G138" s="38" t="s">
        <v>322</v>
      </c>
      <c r="H138" s="38"/>
      <c r="I138" s="38" t="s">
        <v>377</v>
      </c>
      <c r="J138" s="38" t="s">
        <v>586</v>
      </c>
      <c r="K138" s="38"/>
      <c r="L138" s="40">
        <v>45674</v>
      </c>
      <c r="M138" s="40"/>
      <c r="N138" s="38">
        <v>138</v>
      </c>
      <c r="O138" s="38">
        <v>0.08</v>
      </c>
      <c r="P138" s="38">
        <v>0</v>
      </c>
      <c r="Q138" s="38">
        <v>0</v>
      </c>
      <c r="R138" s="38" t="s">
        <v>299</v>
      </c>
      <c r="S138" s="38" t="s">
        <v>588</v>
      </c>
      <c r="T138" s="38" t="s">
        <v>588</v>
      </c>
      <c r="U138" s="38" t="s">
        <v>301</v>
      </c>
      <c r="V138" s="40"/>
      <c r="W138" s="40"/>
      <c r="X138" s="40"/>
      <c r="Y138" s="40"/>
      <c r="Z138" s="38" t="s">
        <v>1088</v>
      </c>
      <c r="AA138" s="38" t="s">
        <v>303</v>
      </c>
      <c r="AB138" s="38"/>
      <c r="AC138" s="38"/>
      <c r="AD138" s="38"/>
      <c r="AE138" s="38">
        <v>68180</v>
      </c>
      <c r="AF138" s="38">
        <v>68179</v>
      </c>
      <c r="AG138" s="38"/>
    </row>
    <row r="139" spans="1:33" ht="52.5" customHeight="1" x14ac:dyDescent="0.2">
      <c r="A139" s="38">
        <v>70223</v>
      </c>
      <c r="B139" s="38" t="s">
        <v>1089</v>
      </c>
      <c r="C139" s="38" t="s">
        <v>1090</v>
      </c>
      <c r="D139" s="38"/>
      <c r="E139" s="38" t="s">
        <v>1091</v>
      </c>
      <c r="F139" s="38" t="s">
        <v>1092</v>
      </c>
      <c r="G139" s="38" t="s">
        <v>322</v>
      </c>
      <c r="H139" s="38"/>
      <c r="I139" s="38" t="s">
        <v>349</v>
      </c>
      <c r="J139" s="38" t="s">
        <v>445</v>
      </c>
      <c r="K139" s="38"/>
      <c r="L139" s="40">
        <v>45681</v>
      </c>
      <c r="M139" s="40"/>
      <c r="N139" s="38">
        <v>138</v>
      </c>
      <c r="O139" s="38">
        <v>0</v>
      </c>
      <c r="P139" s="38">
        <v>8</v>
      </c>
      <c r="Q139" s="38">
        <v>0</v>
      </c>
      <c r="R139" s="38" t="s">
        <v>299</v>
      </c>
      <c r="S139" s="38" t="s">
        <v>1093</v>
      </c>
      <c r="T139" s="38" t="s">
        <v>1093</v>
      </c>
      <c r="U139" s="38" t="s">
        <v>301</v>
      </c>
      <c r="V139" s="40"/>
      <c r="W139" s="40"/>
      <c r="X139" s="40"/>
      <c r="Y139" s="40"/>
      <c r="Z139" s="38" t="s">
        <v>1094</v>
      </c>
      <c r="AA139" s="38" t="s">
        <v>303</v>
      </c>
      <c r="AB139" s="38" t="s">
        <v>303</v>
      </c>
      <c r="AC139" s="38"/>
      <c r="AD139" s="38"/>
      <c r="AE139" s="38">
        <v>70224</v>
      </c>
      <c r="AF139" s="38">
        <v>70223</v>
      </c>
      <c r="AG139" s="38"/>
    </row>
    <row r="140" spans="1:33" ht="52.5" customHeight="1" x14ac:dyDescent="0.2">
      <c r="A140" s="38">
        <v>68252</v>
      </c>
      <c r="B140" s="38" t="s">
        <v>1095</v>
      </c>
      <c r="C140" s="38" t="s">
        <v>1096</v>
      </c>
      <c r="D140" s="38" t="s">
        <v>313</v>
      </c>
      <c r="E140" s="38" t="s">
        <v>1097</v>
      </c>
      <c r="F140" s="38"/>
      <c r="G140" s="38" t="s">
        <v>297</v>
      </c>
      <c r="H140" s="38"/>
      <c r="I140" s="38" t="s">
        <v>377</v>
      </c>
      <c r="J140" s="38" t="s">
        <v>1098</v>
      </c>
      <c r="K140" s="38"/>
      <c r="L140" s="40">
        <v>45687</v>
      </c>
      <c r="M140" s="40"/>
      <c r="N140" s="38">
        <v>345</v>
      </c>
      <c r="O140" s="38">
        <v>0</v>
      </c>
      <c r="P140" s="38">
        <v>0</v>
      </c>
      <c r="Q140" s="38">
        <v>0</v>
      </c>
      <c r="R140" s="38" t="s">
        <v>299</v>
      </c>
      <c r="S140" s="38" t="s">
        <v>318</v>
      </c>
      <c r="T140" s="38"/>
      <c r="U140" s="38" t="s">
        <v>301</v>
      </c>
      <c r="V140" s="40"/>
      <c r="W140" s="40"/>
      <c r="X140" s="40"/>
      <c r="Y140" s="40"/>
      <c r="Z140" s="38" t="s">
        <v>1099</v>
      </c>
      <c r="AA140" s="38" t="s">
        <v>303</v>
      </c>
      <c r="AB140" s="38"/>
      <c r="AC140" s="38"/>
      <c r="AD140" s="38"/>
      <c r="AE140" s="38">
        <v>68253</v>
      </c>
      <c r="AF140" s="38">
        <v>68252</v>
      </c>
      <c r="AG140" s="38"/>
    </row>
    <row r="141" spans="1:33" ht="52.5" customHeight="1" x14ac:dyDescent="0.2">
      <c r="A141" s="38">
        <v>85975</v>
      </c>
      <c r="B141" s="38" t="s">
        <v>1100</v>
      </c>
      <c r="C141" s="38" t="s">
        <v>1101</v>
      </c>
      <c r="D141" s="38"/>
      <c r="E141" s="38"/>
      <c r="F141" s="38"/>
      <c r="G141" s="38"/>
      <c r="H141" s="38" t="s">
        <v>315</v>
      </c>
      <c r="I141" s="38" t="s">
        <v>1102</v>
      </c>
      <c r="J141" s="38" t="s">
        <v>1103</v>
      </c>
      <c r="K141" s="38"/>
      <c r="L141" s="40">
        <v>45687</v>
      </c>
      <c r="M141" s="40"/>
      <c r="N141" s="38">
        <v>69</v>
      </c>
      <c r="O141" s="38">
        <v>0</v>
      </c>
      <c r="P141" s="38">
        <v>0</v>
      </c>
      <c r="Q141" s="38">
        <v>0</v>
      </c>
      <c r="R141" s="38" t="s">
        <v>299</v>
      </c>
      <c r="S141" s="38" t="s">
        <v>1104</v>
      </c>
      <c r="T141" s="38" t="s">
        <v>1104</v>
      </c>
      <c r="U141" s="38" t="s">
        <v>301</v>
      </c>
      <c r="V141" s="40"/>
      <c r="W141" s="40"/>
      <c r="X141" s="40"/>
      <c r="Y141" s="40"/>
      <c r="Z141" s="38"/>
      <c r="AA141" s="38" t="s">
        <v>303</v>
      </c>
      <c r="AB141" s="38"/>
      <c r="AC141" s="38" t="s">
        <v>1105</v>
      </c>
      <c r="AD141" s="38"/>
      <c r="AE141" s="38">
        <v>85976</v>
      </c>
      <c r="AF141" s="38">
        <v>85975</v>
      </c>
      <c r="AG141" s="38"/>
    </row>
    <row r="142" spans="1:33" ht="52.5" customHeight="1" x14ac:dyDescent="0.2">
      <c r="A142" s="38">
        <v>61224</v>
      </c>
      <c r="B142" s="38" t="s">
        <v>1106</v>
      </c>
      <c r="C142" s="38" t="s">
        <v>1107</v>
      </c>
      <c r="D142" s="38"/>
      <c r="E142" s="38" t="s">
        <v>1108</v>
      </c>
      <c r="F142" s="38" t="s">
        <v>1109</v>
      </c>
      <c r="G142" s="38" t="s">
        <v>322</v>
      </c>
      <c r="H142" s="38"/>
      <c r="I142" s="38" t="s">
        <v>222</v>
      </c>
      <c r="J142" s="38" t="s">
        <v>1110</v>
      </c>
      <c r="K142" s="38"/>
      <c r="L142" s="40">
        <v>45688</v>
      </c>
      <c r="M142" s="40"/>
      <c r="N142" s="38">
        <v>138</v>
      </c>
      <c r="O142" s="38">
        <v>0</v>
      </c>
      <c r="P142" s="38">
        <v>7.04</v>
      </c>
      <c r="Q142" s="38">
        <v>0</v>
      </c>
      <c r="R142" s="38" t="s">
        <v>299</v>
      </c>
      <c r="S142" s="38" t="s">
        <v>342</v>
      </c>
      <c r="T142" s="38" t="s">
        <v>342</v>
      </c>
      <c r="U142" s="38" t="s">
        <v>301</v>
      </c>
      <c r="V142" s="40"/>
      <c r="W142" s="40"/>
      <c r="X142" s="40"/>
      <c r="Y142" s="40"/>
      <c r="Z142" s="38" t="s">
        <v>1111</v>
      </c>
      <c r="AA142" s="38" t="s">
        <v>303</v>
      </c>
      <c r="AB142" s="38"/>
      <c r="AC142" s="38"/>
      <c r="AD142" s="38"/>
      <c r="AE142" s="38">
        <v>61225</v>
      </c>
      <c r="AF142" s="38">
        <v>61224</v>
      </c>
      <c r="AG142" s="38"/>
    </row>
    <row r="143" spans="1:33" ht="52.5" customHeight="1" x14ac:dyDescent="0.2">
      <c r="A143" s="38">
        <v>73895</v>
      </c>
      <c r="B143" s="38" t="s">
        <v>1112</v>
      </c>
      <c r="C143" s="38" t="s">
        <v>1113</v>
      </c>
      <c r="D143" s="38"/>
      <c r="E143" s="38" t="s">
        <v>1114</v>
      </c>
      <c r="F143" s="38"/>
      <c r="G143" s="38" t="s">
        <v>322</v>
      </c>
      <c r="H143" s="38"/>
      <c r="I143" s="38" t="s">
        <v>349</v>
      </c>
      <c r="J143" s="38" t="s">
        <v>1115</v>
      </c>
      <c r="K143" s="38"/>
      <c r="L143" s="40">
        <v>45688</v>
      </c>
      <c r="M143" s="40"/>
      <c r="N143" s="38">
        <v>138</v>
      </c>
      <c r="O143" s="38">
        <v>0</v>
      </c>
      <c r="P143" s="38">
        <v>0</v>
      </c>
      <c r="Q143" s="38">
        <v>0</v>
      </c>
      <c r="R143" s="38" t="s">
        <v>299</v>
      </c>
      <c r="S143" s="38" t="s">
        <v>1116</v>
      </c>
      <c r="T143" s="38"/>
      <c r="U143" s="38" t="s">
        <v>301</v>
      </c>
      <c r="V143" s="40"/>
      <c r="W143" s="40"/>
      <c r="X143" s="40"/>
      <c r="Y143" s="40"/>
      <c r="Z143" s="38" t="s">
        <v>1117</v>
      </c>
      <c r="AA143" s="38" t="s">
        <v>303</v>
      </c>
      <c r="AB143" s="38" t="s">
        <v>355</v>
      </c>
      <c r="AC143" s="38"/>
      <c r="AD143" s="38"/>
      <c r="AE143" s="38">
        <v>73896</v>
      </c>
      <c r="AF143" s="38">
        <v>73895</v>
      </c>
      <c r="AG143" s="38"/>
    </row>
    <row r="144" spans="1:33" ht="52.5" customHeight="1" x14ac:dyDescent="0.2">
      <c r="A144" s="38">
        <v>81345</v>
      </c>
      <c r="B144" s="38" t="s">
        <v>1118</v>
      </c>
      <c r="C144" s="38"/>
      <c r="D144" s="38"/>
      <c r="E144" s="38"/>
      <c r="F144" s="38"/>
      <c r="G144" s="38" t="s">
        <v>322</v>
      </c>
      <c r="H144" s="38"/>
      <c r="I144" s="38" t="s">
        <v>1119</v>
      </c>
      <c r="J144" s="38" t="s">
        <v>1120</v>
      </c>
      <c r="K144" s="38"/>
      <c r="L144" s="40">
        <v>45688</v>
      </c>
      <c r="M144" s="40"/>
      <c r="N144" s="38">
        <v>138</v>
      </c>
      <c r="O144" s="38">
        <v>0</v>
      </c>
      <c r="P144" s="38">
        <v>0</v>
      </c>
      <c r="Q144" s="38">
        <v>0</v>
      </c>
      <c r="R144" s="38" t="s">
        <v>299</v>
      </c>
      <c r="S144" s="38" t="s">
        <v>887</v>
      </c>
      <c r="T144" s="38"/>
      <c r="U144" s="38" t="s">
        <v>301</v>
      </c>
      <c r="V144" s="40"/>
      <c r="W144" s="40"/>
      <c r="X144" s="40"/>
      <c r="Y144" s="40"/>
      <c r="Z144" s="38">
        <v>79700</v>
      </c>
      <c r="AA144" s="38" t="s">
        <v>303</v>
      </c>
      <c r="AB144" s="38"/>
      <c r="AC144" s="38"/>
      <c r="AD144" s="38"/>
      <c r="AE144" s="38">
        <v>81346</v>
      </c>
      <c r="AF144" s="38">
        <v>81345</v>
      </c>
      <c r="AG144" s="38"/>
    </row>
    <row r="145" spans="1:33" ht="52.5" customHeight="1" x14ac:dyDescent="0.2">
      <c r="A145" s="38" t="s">
        <v>1121</v>
      </c>
      <c r="B145" s="38" t="s">
        <v>896</v>
      </c>
      <c r="C145" s="38" t="s">
        <v>1122</v>
      </c>
      <c r="D145" s="38"/>
      <c r="E145" s="38" t="s">
        <v>1123</v>
      </c>
      <c r="F145" s="38" t="s">
        <v>899</v>
      </c>
      <c r="G145" s="38" t="s">
        <v>322</v>
      </c>
      <c r="H145" s="38"/>
      <c r="I145" s="38" t="s">
        <v>58</v>
      </c>
      <c r="J145" s="38" t="s">
        <v>409</v>
      </c>
      <c r="K145" s="38"/>
      <c r="L145" s="40">
        <v>45688</v>
      </c>
      <c r="M145" s="40"/>
      <c r="N145" s="38">
        <v>345</v>
      </c>
      <c r="O145" s="38">
        <v>0</v>
      </c>
      <c r="P145" s="38">
        <v>0</v>
      </c>
      <c r="Q145" s="38">
        <v>0</v>
      </c>
      <c r="R145" s="38" t="s">
        <v>299</v>
      </c>
      <c r="S145" s="38" t="s">
        <v>422</v>
      </c>
      <c r="T145" s="38" t="s">
        <v>422</v>
      </c>
      <c r="U145" s="38" t="s">
        <v>301</v>
      </c>
      <c r="V145" s="40"/>
      <c r="W145" s="40"/>
      <c r="X145" s="40"/>
      <c r="Y145" s="40"/>
      <c r="Z145" s="38" t="s">
        <v>1124</v>
      </c>
      <c r="AA145" s="38" t="s">
        <v>303</v>
      </c>
      <c r="AB145" s="38" t="s">
        <v>355</v>
      </c>
      <c r="AC145" s="38"/>
      <c r="AD145" s="38"/>
      <c r="AE145" s="38">
        <v>78231</v>
      </c>
      <c r="AF145" s="38">
        <v>69902</v>
      </c>
      <c r="AG145" s="38"/>
    </row>
    <row r="146" spans="1:33" ht="52.5" customHeight="1" x14ac:dyDescent="0.2">
      <c r="A146" s="38">
        <v>47541</v>
      </c>
      <c r="B146" s="38" t="s">
        <v>1125</v>
      </c>
      <c r="C146" s="38" t="s">
        <v>1126</v>
      </c>
      <c r="D146" s="38"/>
      <c r="E146" s="38" t="s">
        <v>1127</v>
      </c>
      <c r="F146" s="38" t="s">
        <v>1127</v>
      </c>
      <c r="G146" s="38" t="s">
        <v>322</v>
      </c>
      <c r="H146" s="38"/>
      <c r="I146" s="38" t="s">
        <v>349</v>
      </c>
      <c r="J146" s="38" t="s">
        <v>882</v>
      </c>
      <c r="K146" s="38"/>
      <c r="L146" s="40">
        <v>45688.083333333336</v>
      </c>
      <c r="M146" s="40"/>
      <c r="N146" s="38">
        <v>138</v>
      </c>
      <c r="O146" s="38">
        <v>0</v>
      </c>
      <c r="P146" s="38">
        <v>0</v>
      </c>
      <c r="Q146" s="38">
        <v>0</v>
      </c>
      <c r="R146" s="38" t="s">
        <v>299</v>
      </c>
      <c r="S146" s="38" t="s">
        <v>446</v>
      </c>
      <c r="T146" s="38" t="s">
        <v>446</v>
      </c>
      <c r="U146" s="38" t="s">
        <v>301</v>
      </c>
      <c r="V146" s="40"/>
      <c r="W146" s="40"/>
      <c r="X146" s="40"/>
      <c r="Y146" s="40"/>
      <c r="Z146" s="38">
        <v>76615</v>
      </c>
      <c r="AA146" s="38" t="s">
        <v>303</v>
      </c>
      <c r="AB146" s="38" t="s">
        <v>355</v>
      </c>
      <c r="AC146" s="38"/>
      <c r="AD146" s="38"/>
      <c r="AE146" s="38">
        <v>78402</v>
      </c>
      <c r="AF146" s="38">
        <v>47541</v>
      </c>
      <c r="AG146" s="38"/>
    </row>
    <row r="147" spans="1:33" ht="52.5" customHeight="1" x14ac:dyDescent="0.2">
      <c r="A147" s="38">
        <v>82829</v>
      </c>
      <c r="B147" s="38" t="s">
        <v>1128</v>
      </c>
      <c r="C147" s="38" t="s">
        <v>1129</v>
      </c>
      <c r="D147" s="38"/>
      <c r="E147" s="38" t="s">
        <v>129</v>
      </c>
      <c r="F147" s="38" t="s">
        <v>1130</v>
      </c>
      <c r="G147" s="38" t="s">
        <v>322</v>
      </c>
      <c r="H147" s="38"/>
      <c r="I147" s="38" t="s">
        <v>144</v>
      </c>
      <c r="J147" s="38" t="s">
        <v>625</v>
      </c>
      <c r="K147" s="38"/>
      <c r="L147" s="40">
        <v>45689</v>
      </c>
      <c r="M147" s="40"/>
      <c r="N147" s="38">
        <v>138</v>
      </c>
      <c r="O147" s="38">
        <v>0.84</v>
      </c>
      <c r="P147" s="38">
        <v>0</v>
      </c>
      <c r="Q147" s="38">
        <v>0</v>
      </c>
      <c r="R147" s="38" t="s">
        <v>299</v>
      </c>
      <c r="S147" s="38" t="s">
        <v>1131</v>
      </c>
      <c r="T147" s="38" t="s">
        <v>1131</v>
      </c>
      <c r="U147" s="38" t="s">
        <v>301</v>
      </c>
      <c r="V147" s="40"/>
      <c r="W147" s="40"/>
      <c r="X147" s="40"/>
      <c r="Y147" s="40"/>
      <c r="Z147" s="38" t="s">
        <v>1132</v>
      </c>
      <c r="AA147" s="38" t="s">
        <v>303</v>
      </c>
      <c r="AB147" s="38" t="s">
        <v>355</v>
      </c>
      <c r="AC147" s="38"/>
      <c r="AD147" s="38"/>
      <c r="AE147" s="38">
        <v>82830</v>
      </c>
      <c r="AF147" s="38">
        <v>82829</v>
      </c>
      <c r="AG147" s="38"/>
    </row>
    <row r="148" spans="1:33" ht="52.5" customHeight="1" x14ac:dyDescent="0.2">
      <c r="A148" s="38">
        <v>71935</v>
      </c>
      <c r="B148" s="38" t="s">
        <v>1133</v>
      </c>
      <c r="C148" s="38" t="s">
        <v>1134</v>
      </c>
      <c r="D148" s="38"/>
      <c r="E148" s="38"/>
      <c r="F148" s="38"/>
      <c r="G148" s="38"/>
      <c r="H148" s="38">
        <v>71917</v>
      </c>
      <c r="I148" s="38" t="s">
        <v>144</v>
      </c>
      <c r="J148" s="38" t="s">
        <v>625</v>
      </c>
      <c r="K148" s="38"/>
      <c r="L148" s="40">
        <v>45689</v>
      </c>
      <c r="M148" s="40"/>
      <c r="N148" s="38">
        <v>138</v>
      </c>
      <c r="O148" s="38">
        <v>0</v>
      </c>
      <c r="P148" s="38">
        <v>0</v>
      </c>
      <c r="Q148" s="38">
        <v>0</v>
      </c>
      <c r="R148" s="38" t="s">
        <v>299</v>
      </c>
      <c r="S148" s="38"/>
      <c r="T148" s="38"/>
      <c r="U148" s="38" t="s">
        <v>780</v>
      </c>
      <c r="V148" s="40" t="s">
        <v>1135</v>
      </c>
      <c r="W148" s="40"/>
      <c r="X148" s="40"/>
      <c r="Y148" s="40"/>
      <c r="Z148" s="38" t="s">
        <v>1136</v>
      </c>
      <c r="AA148" s="38" t="s">
        <v>303</v>
      </c>
      <c r="AB148" s="38"/>
      <c r="AC148" s="38"/>
      <c r="AD148" s="38"/>
      <c r="AE148" s="38">
        <v>73097</v>
      </c>
      <c r="AF148" s="38">
        <v>71935</v>
      </c>
      <c r="AG148" s="38"/>
    </row>
    <row r="149" spans="1:33" ht="52.5" customHeight="1" x14ac:dyDescent="0.2">
      <c r="A149" s="38">
        <v>50725</v>
      </c>
      <c r="B149" s="38" t="s">
        <v>1137</v>
      </c>
      <c r="C149" s="38" t="s">
        <v>1138</v>
      </c>
      <c r="D149" s="38"/>
      <c r="E149" s="38" t="s">
        <v>1139</v>
      </c>
      <c r="F149" s="38" t="s">
        <v>1140</v>
      </c>
      <c r="G149" s="38" t="s">
        <v>322</v>
      </c>
      <c r="H149" s="38"/>
      <c r="I149" s="38" t="s">
        <v>183</v>
      </c>
      <c r="J149" s="38" t="s">
        <v>323</v>
      </c>
      <c r="K149" s="38" t="s">
        <v>1141</v>
      </c>
      <c r="L149" s="40">
        <v>45703</v>
      </c>
      <c r="M149" s="40"/>
      <c r="N149" s="38">
        <v>138</v>
      </c>
      <c r="O149" s="38">
        <v>0</v>
      </c>
      <c r="P149" s="38">
        <v>0</v>
      </c>
      <c r="Q149" s="38">
        <v>0</v>
      </c>
      <c r="R149" s="38" t="s">
        <v>299</v>
      </c>
      <c r="S149" s="38" t="s">
        <v>1142</v>
      </c>
      <c r="T149" s="38" t="s">
        <v>1142</v>
      </c>
      <c r="U149" s="38" t="s">
        <v>301</v>
      </c>
      <c r="V149" s="40"/>
      <c r="W149" s="40"/>
      <c r="X149" s="40"/>
      <c r="Y149" s="40"/>
      <c r="Z149" s="38" t="s">
        <v>1143</v>
      </c>
      <c r="AA149" s="38" t="s">
        <v>303</v>
      </c>
      <c r="AB149" s="38"/>
      <c r="AC149" s="38"/>
      <c r="AD149" s="38"/>
      <c r="AE149" s="38">
        <v>82894</v>
      </c>
      <c r="AF149" s="38">
        <v>50725</v>
      </c>
      <c r="AG149" s="38"/>
    </row>
    <row r="150" spans="1:33" ht="52.5" customHeight="1" x14ac:dyDescent="0.2">
      <c r="A150" s="38">
        <v>77827</v>
      </c>
      <c r="B150" s="38" t="s">
        <v>1144</v>
      </c>
      <c r="C150" s="38"/>
      <c r="D150" s="38"/>
      <c r="E150" s="38" t="s">
        <v>1145</v>
      </c>
      <c r="F150" s="38" t="s">
        <v>1146</v>
      </c>
      <c r="G150" s="38" t="s">
        <v>297</v>
      </c>
      <c r="H150" s="38"/>
      <c r="I150" s="38" t="s">
        <v>155</v>
      </c>
      <c r="J150" s="38" t="s">
        <v>298</v>
      </c>
      <c r="K150" s="38"/>
      <c r="L150" s="40">
        <v>45703</v>
      </c>
      <c r="M150" s="40"/>
      <c r="N150" s="38">
        <v>138</v>
      </c>
      <c r="O150" s="38">
        <v>0</v>
      </c>
      <c r="P150" s="38">
        <v>0.33</v>
      </c>
      <c r="Q150" s="38">
        <v>0</v>
      </c>
      <c r="R150" s="38" t="s">
        <v>299</v>
      </c>
      <c r="S150" s="38" t="s">
        <v>1142</v>
      </c>
      <c r="T150" s="38" t="s">
        <v>1142</v>
      </c>
      <c r="U150" s="38" t="s">
        <v>301</v>
      </c>
      <c r="V150" s="40"/>
      <c r="W150" s="40"/>
      <c r="X150" s="40"/>
      <c r="Y150" s="40"/>
      <c r="Z150" s="38" t="s">
        <v>1147</v>
      </c>
      <c r="AA150" s="38" t="s">
        <v>303</v>
      </c>
      <c r="AB150" s="38"/>
      <c r="AC150" s="38"/>
      <c r="AD150" s="38"/>
      <c r="AE150" s="38">
        <v>87863</v>
      </c>
      <c r="AF150" s="38">
        <v>77827</v>
      </c>
      <c r="AG150" s="38"/>
    </row>
    <row r="151" spans="1:33" ht="52.5" customHeight="1" x14ac:dyDescent="0.2">
      <c r="A151" s="38">
        <v>76622</v>
      </c>
      <c r="B151" s="38" t="s">
        <v>1148</v>
      </c>
      <c r="C151" s="38" t="s">
        <v>1148</v>
      </c>
      <c r="D151" s="38"/>
      <c r="E151" s="38"/>
      <c r="F151" s="38"/>
      <c r="G151" s="38" t="s">
        <v>322</v>
      </c>
      <c r="H151" s="38"/>
      <c r="I151" s="38" t="s">
        <v>58</v>
      </c>
      <c r="J151" s="38" t="s">
        <v>409</v>
      </c>
      <c r="K151" s="38"/>
      <c r="L151" s="40">
        <v>45716</v>
      </c>
      <c r="M151" s="40"/>
      <c r="N151" s="38">
        <v>138</v>
      </c>
      <c r="O151" s="38">
        <v>0</v>
      </c>
      <c r="P151" s="38">
        <v>0</v>
      </c>
      <c r="Q151" s="38">
        <v>0</v>
      </c>
      <c r="R151" s="38" t="s">
        <v>299</v>
      </c>
      <c r="S151" s="38" t="s">
        <v>1149</v>
      </c>
      <c r="T151" s="38" t="s">
        <v>1149</v>
      </c>
      <c r="U151" s="38" t="s">
        <v>301</v>
      </c>
      <c r="V151" s="40"/>
      <c r="W151" s="40"/>
      <c r="X151" s="40"/>
      <c r="Y151" s="40"/>
      <c r="Z151" s="38" t="s">
        <v>1150</v>
      </c>
      <c r="AA151" s="38" t="s">
        <v>303</v>
      </c>
      <c r="AB151" s="38" t="s">
        <v>355</v>
      </c>
      <c r="AC151" s="38"/>
      <c r="AD151" s="38"/>
      <c r="AE151" s="38">
        <v>76623</v>
      </c>
      <c r="AF151" s="38">
        <v>76622</v>
      </c>
      <c r="AG151" s="38"/>
    </row>
    <row r="152" spans="1:33" ht="52.5" customHeight="1" x14ac:dyDescent="0.2">
      <c r="A152" s="38" t="s">
        <v>1151</v>
      </c>
      <c r="B152" s="38" t="s">
        <v>1152</v>
      </c>
      <c r="C152" s="38" t="s">
        <v>1153</v>
      </c>
      <c r="D152" s="38"/>
      <c r="E152" s="38" t="s">
        <v>1154</v>
      </c>
      <c r="F152" s="38" t="s">
        <v>450</v>
      </c>
      <c r="G152" s="38" t="s">
        <v>322</v>
      </c>
      <c r="H152" s="38"/>
      <c r="I152" s="38" t="s">
        <v>58</v>
      </c>
      <c r="J152" s="38" t="s">
        <v>409</v>
      </c>
      <c r="K152" s="38"/>
      <c r="L152" s="40">
        <v>45716</v>
      </c>
      <c r="M152" s="40"/>
      <c r="N152" s="38">
        <v>138</v>
      </c>
      <c r="O152" s="38">
        <v>0</v>
      </c>
      <c r="P152" s="38">
        <v>0</v>
      </c>
      <c r="Q152" s="38">
        <v>0</v>
      </c>
      <c r="R152" s="38" t="s">
        <v>299</v>
      </c>
      <c r="S152" s="38" t="s">
        <v>422</v>
      </c>
      <c r="T152" s="38" t="s">
        <v>422</v>
      </c>
      <c r="U152" s="38" t="s">
        <v>301</v>
      </c>
      <c r="V152" s="40"/>
      <c r="W152" s="40"/>
      <c r="X152" s="40"/>
      <c r="Y152" s="40"/>
      <c r="Z152" s="38" t="s">
        <v>1155</v>
      </c>
      <c r="AA152" s="38" t="s">
        <v>303</v>
      </c>
      <c r="AB152" s="38" t="s">
        <v>355</v>
      </c>
      <c r="AC152" s="38"/>
      <c r="AD152" s="38"/>
      <c r="AE152" s="38">
        <v>87144</v>
      </c>
      <c r="AF152" s="38">
        <v>72029</v>
      </c>
      <c r="AG152" s="38"/>
    </row>
    <row r="153" spans="1:33" ht="52.5" customHeight="1" x14ac:dyDescent="0.2">
      <c r="A153" s="38">
        <v>50845</v>
      </c>
      <c r="B153" s="38" t="s">
        <v>1156</v>
      </c>
      <c r="C153" s="38" t="s">
        <v>489</v>
      </c>
      <c r="D153" s="38" t="s">
        <v>1157</v>
      </c>
      <c r="E153" s="38" t="s">
        <v>1158</v>
      </c>
      <c r="F153" s="38"/>
      <c r="G153" s="38" t="s">
        <v>322</v>
      </c>
      <c r="H153" s="38" t="s">
        <v>493</v>
      </c>
      <c r="I153" s="38" t="s">
        <v>360</v>
      </c>
      <c r="J153" s="38" t="s">
        <v>494</v>
      </c>
      <c r="K153" s="38">
        <v>2797</v>
      </c>
      <c r="L153" s="40">
        <v>45716</v>
      </c>
      <c r="M153" s="40"/>
      <c r="N153" s="38">
        <v>138</v>
      </c>
      <c r="O153" s="38">
        <v>0</v>
      </c>
      <c r="P153" s="38">
        <v>0</v>
      </c>
      <c r="Q153" s="38">
        <v>130</v>
      </c>
      <c r="R153" s="38" t="s">
        <v>299</v>
      </c>
      <c r="S153" s="38" t="s">
        <v>446</v>
      </c>
      <c r="T153" s="38"/>
      <c r="U153" s="38" t="s">
        <v>352</v>
      </c>
      <c r="V153" s="40"/>
      <c r="W153" s="40">
        <v>43637</v>
      </c>
      <c r="X153" s="40">
        <v>43668</v>
      </c>
      <c r="Y153" s="40"/>
      <c r="Z153" s="38" t="s">
        <v>1159</v>
      </c>
      <c r="AA153" s="38" t="s">
        <v>303</v>
      </c>
      <c r="AB153" s="38" t="s">
        <v>355</v>
      </c>
      <c r="AC153" s="38"/>
      <c r="AD153" s="38"/>
      <c r="AE153" s="38">
        <v>65545</v>
      </c>
      <c r="AF153" s="38">
        <v>50845</v>
      </c>
      <c r="AG153" s="38"/>
    </row>
    <row r="154" spans="1:33" ht="52.5" customHeight="1" x14ac:dyDescent="0.2">
      <c r="A154" s="38">
        <v>50847</v>
      </c>
      <c r="B154" s="38" t="s">
        <v>1160</v>
      </c>
      <c r="C154" s="38" t="s">
        <v>489</v>
      </c>
      <c r="D154" s="38" t="s">
        <v>1157</v>
      </c>
      <c r="E154" s="38" t="s">
        <v>1161</v>
      </c>
      <c r="F154" s="38"/>
      <c r="G154" s="38" t="s">
        <v>322</v>
      </c>
      <c r="H154" s="38" t="s">
        <v>493</v>
      </c>
      <c r="I154" s="38" t="s">
        <v>360</v>
      </c>
      <c r="J154" s="38" t="s">
        <v>1162</v>
      </c>
      <c r="K154" s="38">
        <v>2799</v>
      </c>
      <c r="L154" s="40">
        <v>45716</v>
      </c>
      <c r="M154" s="40"/>
      <c r="N154" s="38">
        <v>69</v>
      </c>
      <c r="O154" s="38">
        <v>0</v>
      </c>
      <c r="P154" s="38">
        <v>0</v>
      </c>
      <c r="Q154" s="38">
        <v>0</v>
      </c>
      <c r="R154" s="38" t="s">
        <v>299</v>
      </c>
      <c r="S154" s="38" t="s">
        <v>446</v>
      </c>
      <c r="T154" s="38"/>
      <c r="U154" s="38" t="s">
        <v>352</v>
      </c>
      <c r="V154" s="40"/>
      <c r="W154" s="40">
        <v>43637</v>
      </c>
      <c r="X154" s="40">
        <v>43637</v>
      </c>
      <c r="Y154" s="40"/>
      <c r="Z154" s="38">
        <v>6604</v>
      </c>
      <c r="AA154" s="38" t="s">
        <v>303</v>
      </c>
      <c r="AB154" s="38" t="s">
        <v>355</v>
      </c>
      <c r="AC154" s="38"/>
      <c r="AD154" s="38"/>
      <c r="AE154" s="38">
        <v>50848</v>
      </c>
      <c r="AF154" s="38">
        <v>50847</v>
      </c>
      <c r="AG154" s="38"/>
    </row>
    <row r="155" spans="1:33" ht="52.5" customHeight="1" x14ac:dyDescent="0.2">
      <c r="A155" s="38">
        <v>76076</v>
      </c>
      <c r="B155" s="38" t="s">
        <v>1163</v>
      </c>
      <c r="C155" s="38" t="s">
        <v>1164</v>
      </c>
      <c r="D155" s="38" t="s">
        <v>313</v>
      </c>
      <c r="E155" s="38" t="s">
        <v>1165</v>
      </c>
      <c r="F155" s="38" t="s">
        <v>1166</v>
      </c>
      <c r="G155" s="38" t="s">
        <v>322</v>
      </c>
      <c r="H155" s="38" t="s">
        <v>579</v>
      </c>
      <c r="I155" s="38" t="s">
        <v>580</v>
      </c>
      <c r="J155" s="38" t="s">
        <v>581</v>
      </c>
      <c r="K155" s="38">
        <v>3835</v>
      </c>
      <c r="L155" s="40">
        <v>45716</v>
      </c>
      <c r="M155" s="40"/>
      <c r="N155" s="38">
        <v>138</v>
      </c>
      <c r="O155" s="38">
        <v>0</v>
      </c>
      <c r="P155" s="38">
        <v>2.4</v>
      </c>
      <c r="Q155" s="38">
        <v>0</v>
      </c>
      <c r="R155" s="38" t="s">
        <v>299</v>
      </c>
      <c r="S155" s="38" t="s">
        <v>318</v>
      </c>
      <c r="T155" s="38" t="s">
        <v>318</v>
      </c>
      <c r="U155" s="38" t="s">
        <v>301</v>
      </c>
      <c r="V155" s="40"/>
      <c r="W155" s="40"/>
      <c r="X155" s="40"/>
      <c r="Y155" s="40"/>
      <c r="Z155" s="38" t="s">
        <v>1167</v>
      </c>
      <c r="AA155" s="38" t="s">
        <v>303</v>
      </c>
      <c r="AB155" s="38"/>
      <c r="AC155" s="38"/>
      <c r="AD155" s="38"/>
      <c r="AE155" s="38">
        <v>76077</v>
      </c>
      <c r="AF155" s="38">
        <v>76076</v>
      </c>
      <c r="AG155" s="38"/>
    </row>
    <row r="156" spans="1:33" ht="52.5" customHeight="1" x14ac:dyDescent="0.2">
      <c r="A156" s="38">
        <v>78459</v>
      </c>
      <c r="B156" s="38" t="s">
        <v>1168</v>
      </c>
      <c r="C156" s="38" t="s">
        <v>1169</v>
      </c>
      <c r="D156" s="38"/>
      <c r="E156" s="38" t="s">
        <v>1170</v>
      </c>
      <c r="F156" s="38"/>
      <c r="G156" s="38" t="s">
        <v>322</v>
      </c>
      <c r="H156" s="38"/>
      <c r="I156" s="38" t="s">
        <v>58</v>
      </c>
      <c r="J156" s="38" t="s">
        <v>409</v>
      </c>
      <c r="K156" s="38"/>
      <c r="L156" s="40">
        <v>45716</v>
      </c>
      <c r="M156" s="40"/>
      <c r="N156" s="38">
        <v>138</v>
      </c>
      <c r="O156" s="38">
        <v>0</v>
      </c>
      <c r="P156" s="38">
        <v>0</v>
      </c>
      <c r="Q156" s="38">
        <v>0</v>
      </c>
      <c r="R156" s="38" t="s">
        <v>299</v>
      </c>
      <c r="S156" s="38" t="s">
        <v>1149</v>
      </c>
      <c r="T156" s="38" t="s">
        <v>1149</v>
      </c>
      <c r="U156" s="38" t="s">
        <v>301</v>
      </c>
      <c r="V156" s="40"/>
      <c r="W156" s="40"/>
      <c r="X156" s="40"/>
      <c r="Y156" s="40"/>
      <c r="Z156" s="38"/>
      <c r="AA156" s="38" t="s">
        <v>303</v>
      </c>
      <c r="AB156" s="38" t="s">
        <v>355</v>
      </c>
      <c r="AC156" s="38"/>
      <c r="AD156" s="38"/>
      <c r="AE156" s="38">
        <v>78460</v>
      </c>
      <c r="AF156" s="38">
        <v>78459</v>
      </c>
      <c r="AG156" s="38"/>
    </row>
    <row r="157" spans="1:33" ht="52.5" customHeight="1" x14ac:dyDescent="0.2">
      <c r="A157" s="38">
        <v>70282</v>
      </c>
      <c r="B157" s="38" t="s">
        <v>1171</v>
      </c>
      <c r="C157" s="38"/>
      <c r="D157" s="38"/>
      <c r="E157" s="38" t="s">
        <v>1172</v>
      </c>
      <c r="F157" s="38" t="s">
        <v>1173</v>
      </c>
      <c r="G157" s="38" t="s">
        <v>322</v>
      </c>
      <c r="H157" s="38"/>
      <c r="I157" s="38" t="s">
        <v>1065</v>
      </c>
      <c r="J157" s="38" t="s">
        <v>1066</v>
      </c>
      <c r="K157" s="38"/>
      <c r="L157" s="40">
        <v>45716</v>
      </c>
      <c r="M157" s="40"/>
      <c r="N157" s="38">
        <v>138</v>
      </c>
      <c r="O157" s="38">
        <v>2.81</v>
      </c>
      <c r="P157" s="38">
        <v>0</v>
      </c>
      <c r="Q157" s="38">
        <v>0</v>
      </c>
      <c r="R157" s="38" t="s">
        <v>299</v>
      </c>
      <c r="S157" s="38" t="s">
        <v>1067</v>
      </c>
      <c r="T157" s="38" t="s">
        <v>1067</v>
      </c>
      <c r="U157" s="38" t="s">
        <v>301</v>
      </c>
      <c r="V157" s="40"/>
      <c r="W157" s="40"/>
      <c r="X157" s="40"/>
      <c r="Y157" s="40"/>
      <c r="Z157" s="38" t="s">
        <v>1174</v>
      </c>
      <c r="AA157" s="38" t="s">
        <v>303</v>
      </c>
      <c r="AB157" s="38"/>
      <c r="AC157" s="38"/>
      <c r="AD157" s="38"/>
      <c r="AE157" s="38">
        <v>70301</v>
      </c>
      <c r="AF157" s="38">
        <v>70282</v>
      </c>
      <c r="AG157" s="38"/>
    </row>
    <row r="158" spans="1:33" ht="52.5" customHeight="1" x14ac:dyDescent="0.2">
      <c r="A158" s="38">
        <v>72500</v>
      </c>
      <c r="B158" s="38" t="s">
        <v>1175</v>
      </c>
      <c r="C158" s="38" t="s">
        <v>1176</v>
      </c>
      <c r="D158" s="38"/>
      <c r="E158" s="38" t="s">
        <v>1177</v>
      </c>
      <c r="F158" s="38" t="s">
        <v>1178</v>
      </c>
      <c r="G158" s="38" t="s">
        <v>322</v>
      </c>
      <c r="H158" s="38"/>
      <c r="I158" s="38" t="s">
        <v>1179</v>
      </c>
      <c r="J158" s="38" t="s">
        <v>1180</v>
      </c>
      <c r="K158" s="38"/>
      <c r="L158" s="40">
        <v>45716</v>
      </c>
      <c r="M158" s="40"/>
      <c r="N158" s="38">
        <v>138</v>
      </c>
      <c r="O158" s="38">
        <v>0.1</v>
      </c>
      <c r="P158" s="38">
        <v>0</v>
      </c>
      <c r="Q158" s="38">
        <v>0</v>
      </c>
      <c r="R158" s="38" t="s">
        <v>299</v>
      </c>
      <c r="S158" s="38" t="s">
        <v>1177</v>
      </c>
      <c r="T158" s="38" t="s">
        <v>1177</v>
      </c>
      <c r="U158" s="38" t="s">
        <v>301</v>
      </c>
      <c r="V158" s="40"/>
      <c r="W158" s="40"/>
      <c r="X158" s="40"/>
      <c r="Y158" s="40"/>
      <c r="Z158" s="38" t="s">
        <v>1181</v>
      </c>
      <c r="AA158" s="38" t="s">
        <v>303</v>
      </c>
      <c r="AB158" s="38" t="s">
        <v>355</v>
      </c>
      <c r="AC158" s="38"/>
      <c r="AD158" s="38"/>
      <c r="AE158" s="38">
        <v>72501</v>
      </c>
      <c r="AF158" s="38">
        <v>72500</v>
      </c>
      <c r="AG158" s="38"/>
    </row>
    <row r="159" spans="1:33" ht="52.5" customHeight="1" x14ac:dyDescent="0.2">
      <c r="A159" s="38" t="s">
        <v>1182</v>
      </c>
      <c r="B159" s="38" t="s">
        <v>1152</v>
      </c>
      <c r="C159" s="38" t="s">
        <v>1183</v>
      </c>
      <c r="D159" s="38"/>
      <c r="E159" s="38" t="s">
        <v>1154</v>
      </c>
      <c r="F159" s="38" t="s">
        <v>1184</v>
      </c>
      <c r="G159" s="38" t="s">
        <v>322</v>
      </c>
      <c r="H159" s="38"/>
      <c r="I159" s="38" t="s">
        <v>58</v>
      </c>
      <c r="J159" s="38" t="s">
        <v>409</v>
      </c>
      <c r="K159" s="38"/>
      <c r="L159" s="40">
        <v>45716.000694444447</v>
      </c>
      <c r="M159" s="40"/>
      <c r="N159" s="38">
        <v>138</v>
      </c>
      <c r="O159" s="38">
        <v>0</v>
      </c>
      <c r="P159" s="38">
        <v>0</v>
      </c>
      <c r="Q159" s="38">
        <v>0</v>
      </c>
      <c r="R159" s="38" t="s">
        <v>299</v>
      </c>
      <c r="S159" s="38" t="s">
        <v>422</v>
      </c>
      <c r="T159" s="38" t="s">
        <v>422</v>
      </c>
      <c r="U159" s="38" t="s">
        <v>301</v>
      </c>
      <c r="V159" s="40"/>
      <c r="W159" s="40"/>
      <c r="X159" s="40"/>
      <c r="Y159" s="40"/>
      <c r="Z159" s="38"/>
      <c r="AA159" s="38" t="s">
        <v>303</v>
      </c>
      <c r="AB159" s="38" t="s">
        <v>355</v>
      </c>
      <c r="AC159" s="38"/>
      <c r="AD159" s="38"/>
      <c r="AE159" s="38">
        <v>87145</v>
      </c>
      <c r="AF159" s="38">
        <v>72029</v>
      </c>
      <c r="AG159" s="38"/>
    </row>
    <row r="160" spans="1:33" ht="52.5" customHeight="1" x14ac:dyDescent="0.2">
      <c r="A160" s="38">
        <v>70660</v>
      </c>
      <c r="B160" s="38" t="s">
        <v>1185</v>
      </c>
      <c r="C160" s="38" t="s">
        <v>1186</v>
      </c>
      <c r="D160" s="38"/>
      <c r="E160" s="38" t="s">
        <v>1187</v>
      </c>
      <c r="F160" s="38" t="s">
        <v>1188</v>
      </c>
      <c r="G160" s="38" t="s">
        <v>322</v>
      </c>
      <c r="H160" s="38"/>
      <c r="I160" s="38" t="s">
        <v>58</v>
      </c>
      <c r="J160" s="38" t="s">
        <v>409</v>
      </c>
      <c r="K160" s="38"/>
      <c r="L160" s="40">
        <v>45716.006944444445</v>
      </c>
      <c r="M160" s="40"/>
      <c r="N160" s="38">
        <v>138</v>
      </c>
      <c r="O160" s="38">
        <v>0</v>
      </c>
      <c r="P160" s="38">
        <v>0.44</v>
      </c>
      <c r="Q160" s="38">
        <v>0</v>
      </c>
      <c r="R160" s="38" t="s">
        <v>299</v>
      </c>
      <c r="S160" s="38" t="s">
        <v>422</v>
      </c>
      <c r="T160" s="38" t="s">
        <v>422</v>
      </c>
      <c r="U160" s="38" t="s">
        <v>301</v>
      </c>
      <c r="V160" s="40"/>
      <c r="W160" s="40"/>
      <c r="X160" s="40"/>
      <c r="Y160" s="40"/>
      <c r="Z160" s="38" t="s">
        <v>1189</v>
      </c>
      <c r="AA160" s="38" t="s">
        <v>303</v>
      </c>
      <c r="AB160" s="38" t="s">
        <v>355</v>
      </c>
      <c r="AC160" s="38"/>
      <c r="AD160" s="38"/>
      <c r="AE160" s="38">
        <v>70661</v>
      </c>
      <c r="AF160" s="38">
        <v>70660</v>
      </c>
      <c r="AG160" s="38"/>
    </row>
    <row r="161" spans="1:33" ht="52.5" customHeight="1" x14ac:dyDescent="0.2">
      <c r="A161" s="38">
        <v>51012</v>
      </c>
      <c r="B161" s="38" t="s">
        <v>1190</v>
      </c>
      <c r="C161" s="38" t="s">
        <v>489</v>
      </c>
      <c r="D161" s="38" t="s">
        <v>1191</v>
      </c>
      <c r="E161" s="38" t="s">
        <v>1158</v>
      </c>
      <c r="F161" s="38" t="s">
        <v>1161</v>
      </c>
      <c r="G161" s="38" t="s">
        <v>322</v>
      </c>
      <c r="H161" s="38" t="s">
        <v>493</v>
      </c>
      <c r="I161" s="38" t="s">
        <v>360</v>
      </c>
      <c r="J161" s="38" t="s">
        <v>494</v>
      </c>
      <c r="K161" s="38">
        <v>2823</v>
      </c>
      <c r="L161" s="40">
        <v>45716.041666666664</v>
      </c>
      <c r="M161" s="40"/>
      <c r="N161" s="38">
        <v>69</v>
      </c>
      <c r="O161" s="38">
        <v>0</v>
      </c>
      <c r="P161" s="38">
        <v>0.25</v>
      </c>
      <c r="Q161" s="38">
        <v>0</v>
      </c>
      <c r="R161" s="38" t="s">
        <v>299</v>
      </c>
      <c r="S161" s="38" t="s">
        <v>446</v>
      </c>
      <c r="T161" s="38" t="s">
        <v>446</v>
      </c>
      <c r="U161" s="38" t="s">
        <v>352</v>
      </c>
      <c r="V161" s="40"/>
      <c r="W161" s="40">
        <v>43637</v>
      </c>
      <c r="X161" s="40">
        <v>43663</v>
      </c>
      <c r="Y161" s="40"/>
      <c r="Z161" s="38" t="s">
        <v>1192</v>
      </c>
      <c r="AA161" s="38" t="s">
        <v>303</v>
      </c>
      <c r="AB161" s="38" t="s">
        <v>355</v>
      </c>
      <c r="AC161" s="38"/>
      <c r="AD161" s="38"/>
      <c r="AE161" s="38">
        <v>65555</v>
      </c>
      <c r="AF161" s="38">
        <v>51012</v>
      </c>
      <c r="AG161" s="38"/>
    </row>
    <row r="162" spans="1:33" ht="52.5" customHeight="1" x14ac:dyDescent="0.2">
      <c r="A162" s="38">
        <v>45501</v>
      </c>
      <c r="B162" s="38" t="s">
        <v>1193</v>
      </c>
      <c r="C162" s="38" t="s">
        <v>1194</v>
      </c>
      <c r="D162" s="38"/>
      <c r="E162" s="38" t="s">
        <v>1195</v>
      </c>
      <c r="F162" s="38" t="s">
        <v>1196</v>
      </c>
      <c r="G162" s="38" t="s">
        <v>322</v>
      </c>
      <c r="H162" s="38" t="s">
        <v>1197</v>
      </c>
      <c r="I162" s="38" t="s">
        <v>360</v>
      </c>
      <c r="J162" s="38" t="s">
        <v>1198</v>
      </c>
      <c r="K162" s="38">
        <v>2769</v>
      </c>
      <c r="L162" s="40">
        <v>45716.041666666664</v>
      </c>
      <c r="M162" s="40"/>
      <c r="N162" s="38">
        <v>69</v>
      </c>
      <c r="O162" s="38">
        <v>0</v>
      </c>
      <c r="P162" s="38">
        <v>23.92</v>
      </c>
      <c r="Q162" s="38">
        <v>0</v>
      </c>
      <c r="R162" s="38" t="s">
        <v>299</v>
      </c>
      <c r="S162" s="38" t="s">
        <v>1199</v>
      </c>
      <c r="T162" s="38" t="s">
        <v>1200</v>
      </c>
      <c r="U162" s="38" t="s">
        <v>352</v>
      </c>
      <c r="V162" s="40" t="s">
        <v>1201</v>
      </c>
      <c r="W162" s="40">
        <v>43452</v>
      </c>
      <c r="X162" s="40">
        <v>43482</v>
      </c>
      <c r="Y162" s="40"/>
      <c r="Z162" s="38" t="s">
        <v>1202</v>
      </c>
      <c r="AA162" s="38" t="s">
        <v>303</v>
      </c>
      <c r="AB162" s="38" t="s">
        <v>355</v>
      </c>
      <c r="AC162" s="38"/>
      <c r="AD162" s="38"/>
      <c r="AE162" s="38">
        <v>65530</v>
      </c>
      <c r="AF162" s="38">
        <v>45501</v>
      </c>
      <c r="AG162" s="38"/>
    </row>
    <row r="163" spans="1:33" ht="52.5" customHeight="1" x14ac:dyDescent="0.2">
      <c r="A163" s="38">
        <v>76918</v>
      </c>
      <c r="B163" s="38" t="s">
        <v>1203</v>
      </c>
      <c r="C163" s="38" t="s">
        <v>1204</v>
      </c>
      <c r="D163" s="38"/>
      <c r="E163" s="38" t="s">
        <v>1205</v>
      </c>
      <c r="F163" s="38"/>
      <c r="G163" s="38" t="s">
        <v>322</v>
      </c>
      <c r="H163" s="38"/>
      <c r="I163" s="38" t="s">
        <v>377</v>
      </c>
      <c r="J163" s="38" t="s">
        <v>541</v>
      </c>
      <c r="K163" s="38" t="s">
        <v>1206</v>
      </c>
      <c r="L163" s="40">
        <v>45717</v>
      </c>
      <c r="M163" s="40"/>
      <c r="N163" s="38">
        <v>138</v>
      </c>
      <c r="O163" s="38">
        <v>0</v>
      </c>
      <c r="P163" s="38">
        <v>0</v>
      </c>
      <c r="Q163" s="38">
        <v>0</v>
      </c>
      <c r="R163" s="38" t="s">
        <v>299</v>
      </c>
      <c r="S163" s="38" t="s">
        <v>1207</v>
      </c>
      <c r="T163" s="38"/>
      <c r="U163" s="38" t="s">
        <v>301</v>
      </c>
      <c r="V163" s="40"/>
      <c r="W163" s="40"/>
      <c r="X163" s="40"/>
      <c r="Y163" s="40"/>
      <c r="Z163" s="38" t="s">
        <v>1208</v>
      </c>
      <c r="AA163" s="38" t="s">
        <v>303</v>
      </c>
      <c r="AB163" s="38"/>
      <c r="AC163" s="38"/>
      <c r="AD163" s="38"/>
      <c r="AE163" s="38">
        <v>76919</v>
      </c>
      <c r="AF163" s="38">
        <v>76918</v>
      </c>
      <c r="AG163" s="38"/>
    </row>
    <row r="164" spans="1:33" ht="52.5" customHeight="1" x14ac:dyDescent="0.2">
      <c r="A164" s="38">
        <v>55873</v>
      </c>
      <c r="B164" s="38" t="s">
        <v>1209</v>
      </c>
      <c r="C164" s="38" t="s">
        <v>1210</v>
      </c>
      <c r="D164" s="38"/>
      <c r="E164" s="38" t="s">
        <v>1211</v>
      </c>
      <c r="F164" s="38" t="s">
        <v>1212</v>
      </c>
      <c r="G164" s="38" t="s">
        <v>322</v>
      </c>
      <c r="H164" s="38"/>
      <c r="I164" s="38" t="s">
        <v>144</v>
      </c>
      <c r="J164" s="38" t="s">
        <v>625</v>
      </c>
      <c r="K164" s="38"/>
      <c r="L164" s="40">
        <v>45717</v>
      </c>
      <c r="M164" s="40"/>
      <c r="N164" s="38">
        <v>138</v>
      </c>
      <c r="O164" s="38">
        <v>0</v>
      </c>
      <c r="P164" s="38">
        <v>13.5</v>
      </c>
      <c r="Q164" s="38">
        <v>0</v>
      </c>
      <c r="R164" s="38" t="s">
        <v>299</v>
      </c>
      <c r="S164" s="38" t="s">
        <v>1213</v>
      </c>
      <c r="T164" s="38" t="s">
        <v>978</v>
      </c>
      <c r="U164" s="38" t="s">
        <v>780</v>
      </c>
      <c r="V164" s="40" t="s">
        <v>1214</v>
      </c>
      <c r="W164" s="40">
        <v>43789</v>
      </c>
      <c r="X164" s="40">
        <v>43972</v>
      </c>
      <c r="Y164" s="40"/>
      <c r="Z164" s="38" t="s">
        <v>1215</v>
      </c>
      <c r="AA164" s="38" t="s">
        <v>303</v>
      </c>
      <c r="AB164" s="38" t="s">
        <v>355</v>
      </c>
      <c r="AC164" s="38" t="s">
        <v>1216</v>
      </c>
      <c r="AD164" s="38" t="s">
        <v>1217</v>
      </c>
      <c r="AE164" s="38">
        <v>55874</v>
      </c>
      <c r="AF164" s="38">
        <v>55873</v>
      </c>
      <c r="AG164" s="38"/>
    </row>
    <row r="165" spans="1:33" ht="52.5" customHeight="1" x14ac:dyDescent="0.2">
      <c r="A165" s="38">
        <v>85965</v>
      </c>
      <c r="B165" s="38" t="s">
        <v>1218</v>
      </c>
      <c r="C165" s="38" t="s">
        <v>1219</v>
      </c>
      <c r="D165" s="38"/>
      <c r="E165" s="38" t="s">
        <v>1220</v>
      </c>
      <c r="F165" s="38" t="s">
        <v>1221</v>
      </c>
      <c r="G165" s="38" t="s">
        <v>322</v>
      </c>
      <c r="H165" s="38"/>
      <c r="I165" s="38" t="s">
        <v>1102</v>
      </c>
      <c r="J165" s="38" t="s">
        <v>1103</v>
      </c>
      <c r="K165" s="38"/>
      <c r="L165" s="40">
        <v>45717</v>
      </c>
      <c r="M165" s="40"/>
      <c r="N165" s="38">
        <v>69</v>
      </c>
      <c r="O165" s="38">
        <v>0</v>
      </c>
      <c r="P165" s="38">
        <v>0</v>
      </c>
      <c r="Q165" s="38">
        <v>0</v>
      </c>
      <c r="R165" s="38" t="s">
        <v>299</v>
      </c>
      <c r="S165" s="38" t="s">
        <v>1222</v>
      </c>
      <c r="T165" s="38" t="s">
        <v>1222</v>
      </c>
      <c r="U165" s="38" t="s">
        <v>301</v>
      </c>
      <c r="V165" s="40"/>
      <c r="W165" s="40"/>
      <c r="X165" s="40"/>
      <c r="Y165" s="40"/>
      <c r="Z165" s="38"/>
      <c r="AA165" s="38" t="s">
        <v>303</v>
      </c>
      <c r="AB165" s="38"/>
      <c r="AC165" s="38"/>
      <c r="AD165" s="38"/>
      <c r="AE165" s="38">
        <v>85966</v>
      </c>
      <c r="AF165" s="38">
        <v>85965</v>
      </c>
      <c r="AG165" s="38"/>
    </row>
    <row r="166" spans="1:33" ht="52.5" customHeight="1" x14ac:dyDescent="0.2">
      <c r="A166" s="38">
        <v>76078</v>
      </c>
      <c r="B166" s="38" t="s">
        <v>575</v>
      </c>
      <c r="C166" s="38" t="s">
        <v>1223</v>
      </c>
      <c r="D166" s="38" t="s">
        <v>556</v>
      </c>
      <c r="E166" s="38" t="s">
        <v>577</v>
      </c>
      <c r="F166" s="38" t="s">
        <v>1166</v>
      </c>
      <c r="G166" s="38" t="s">
        <v>322</v>
      </c>
      <c r="H166" s="38" t="s">
        <v>579</v>
      </c>
      <c r="I166" s="38" t="s">
        <v>580</v>
      </c>
      <c r="J166" s="38" t="s">
        <v>1224</v>
      </c>
      <c r="K166" s="38">
        <v>3835</v>
      </c>
      <c r="L166" s="40">
        <v>45747</v>
      </c>
      <c r="M166" s="40"/>
      <c r="N166" s="38">
        <v>138</v>
      </c>
      <c r="O166" s="38">
        <v>0</v>
      </c>
      <c r="P166" s="38">
        <v>2.95</v>
      </c>
      <c r="Q166" s="38">
        <v>0</v>
      </c>
      <c r="R166" s="38" t="s">
        <v>299</v>
      </c>
      <c r="S166" s="38" t="s">
        <v>318</v>
      </c>
      <c r="T166" s="38" t="s">
        <v>318</v>
      </c>
      <c r="U166" s="38" t="s">
        <v>301</v>
      </c>
      <c r="V166" s="40"/>
      <c r="W166" s="40"/>
      <c r="X166" s="40"/>
      <c r="Y166" s="40"/>
      <c r="Z166" s="38" t="s">
        <v>1225</v>
      </c>
      <c r="AA166" s="38" t="s">
        <v>303</v>
      </c>
      <c r="AB166" s="38"/>
      <c r="AC166" s="38"/>
      <c r="AD166" s="38"/>
      <c r="AE166" s="38">
        <v>76079</v>
      </c>
      <c r="AF166" s="38">
        <v>76078</v>
      </c>
      <c r="AG166" s="38"/>
    </row>
    <row r="167" spans="1:33" ht="52.5" customHeight="1" x14ac:dyDescent="0.2">
      <c r="A167" s="38">
        <v>80956</v>
      </c>
      <c r="B167" s="38" t="s">
        <v>1226</v>
      </c>
      <c r="C167" s="38" t="s">
        <v>1227</v>
      </c>
      <c r="D167" s="38" t="s">
        <v>313</v>
      </c>
      <c r="E167" s="38" t="s">
        <v>1228</v>
      </c>
      <c r="F167" s="38"/>
      <c r="G167" s="38" t="s">
        <v>322</v>
      </c>
      <c r="H167" s="38" t="s">
        <v>1229</v>
      </c>
      <c r="I167" s="38" t="s">
        <v>377</v>
      </c>
      <c r="J167" s="38" t="s">
        <v>1230</v>
      </c>
      <c r="K167" s="38"/>
      <c r="L167" s="40">
        <v>45747</v>
      </c>
      <c r="M167" s="40"/>
      <c r="N167" s="38">
        <v>138</v>
      </c>
      <c r="O167" s="38">
        <v>0</v>
      </c>
      <c r="P167" s="38">
        <v>0</v>
      </c>
      <c r="Q167" s="38">
        <v>0</v>
      </c>
      <c r="R167" s="38" t="s">
        <v>299</v>
      </c>
      <c r="S167" s="38" t="s">
        <v>1207</v>
      </c>
      <c r="T167" s="38"/>
      <c r="U167" s="38" t="s">
        <v>301</v>
      </c>
      <c r="V167" s="40"/>
      <c r="W167" s="40"/>
      <c r="X167" s="40"/>
      <c r="Y167" s="40"/>
      <c r="Z167" s="38">
        <v>8486</v>
      </c>
      <c r="AA167" s="38" t="s">
        <v>303</v>
      </c>
      <c r="AB167" s="38" t="s">
        <v>355</v>
      </c>
      <c r="AC167" s="38"/>
      <c r="AD167" s="38"/>
      <c r="AE167" s="38">
        <v>80957</v>
      </c>
      <c r="AF167" s="38">
        <v>80956</v>
      </c>
      <c r="AG167" s="38"/>
    </row>
    <row r="168" spans="1:33" ht="52.5" customHeight="1" x14ac:dyDescent="0.2">
      <c r="A168" s="38">
        <v>70886</v>
      </c>
      <c r="B168" s="38" t="s">
        <v>1231</v>
      </c>
      <c r="C168" s="38" t="s">
        <v>1232</v>
      </c>
      <c r="D168" s="38"/>
      <c r="E168" s="38" t="s">
        <v>1233</v>
      </c>
      <c r="F168" s="38" t="s">
        <v>646</v>
      </c>
      <c r="G168" s="38" t="s">
        <v>322</v>
      </c>
      <c r="H168" s="38"/>
      <c r="I168" s="38" t="s">
        <v>144</v>
      </c>
      <c r="J168" s="38" t="s">
        <v>625</v>
      </c>
      <c r="K168" s="38"/>
      <c r="L168" s="40">
        <v>45748</v>
      </c>
      <c r="M168" s="40"/>
      <c r="N168" s="38">
        <v>69</v>
      </c>
      <c r="O168" s="38">
        <v>0</v>
      </c>
      <c r="P168" s="38">
        <v>15.5</v>
      </c>
      <c r="Q168" s="38">
        <v>0</v>
      </c>
      <c r="R168" s="38" t="s">
        <v>299</v>
      </c>
      <c r="S168" s="38" t="s">
        <v>648</v>
      </c>
      <c r="T168" s="38" t="s">
        <v>648</v>
      </c>
      <c r="U168" s="38" t="s">
        <v>301</v>
      </c>
      <c r="V168" s="40"/>
      <c r="W168" s="40"/>
      <c r="X168" s="40"/>
      <c r="Y168" s="40"/>
      <c r="Z168" s="38" t="s">
        <v>1234</v>
      </c>
      <c r="AA168" s="38" t="s">
        <v>303</v>
      </c>
      <c r="AB168" s="38"/>
      <c r="AC168" s="38"/>
      <c r="AD168" s="38"/>
      <c r="AE168" s="38">
        <v>70887</v>
      </c>
      <c r="AF168" s="38">
        <v>70886</v>
      </c>
      <c r="AG168" s="38"/>
    </row>
    <row r="169" spans="1:33" ht="52.5" customHeight="1" x14ac:dyDescent="0.2">
      <c r="A169" s="38">
        <v>81354</v>
      </c>
      <c r="B169" s="38" t="s">
        <v>1235</v>
      </c>
      <c r="C169" s="38" t="s">
        <v>1236</v>
      </c>
      <c r="D169" s="38" t="s">
        <v>1237</v>
      </c>
      <c r="E169" s="38"/>
      <c r="F169" s="38"/>
      <c r="G169" s="38" t="s">
        <v>322</v>
      </c>
      <c r="H169" s="38"/>
      <c r="I169" s="38" t="s">
        <v>1238</v>
      </c>
      <c r="J169" s="38" t="s">
        <v>1239</v>
      </c>
      <c r="K169" s="38"/>
      <c r="L169" s="40">
        <v>45748</v>
      </c>
      <c r="M169" s="40"/>
      <c r="N169" s="38">
        <v>69</v>
      </c>
      <c r="O169" s="38">
        <v>0</v>
      </c>
      <c r="P169" s="38">
        <v>0</v>
      </c>
      <c r="Q169" s="38">
        <v>0</v>
      </c>
      <c r="R169" s="38" t="s">
        <v>299</v>
      </c>
      <c r="S169" s="38" t="s">
        <v>846</v>
      </c>
      <c r="T169" s="38"/>
      <c r="U169" s="38" t="s">
        <v>301</v>
      </c>
      <c r="V169" s="40"/>
      <c r="W169" s="40"/>
      <c r="X169" s="40"/>
      <c r="Y169" s="40"/>
      <c r="Z169" s="38" t="s">
        <v>1240</v>
      </c>
      <c r="AA169" s="38" t="s">
        <v>303</v>
      </c>
      <c r="AB169" s="38" t="s">
        <v>303</v>
      </c>
      <c r="AC169" s="38"/>
      <c r="AD169" s="38"/>
      <c r="AE169" s="38">
        <v>81355</v>
      </c>
      <c r="AF169" s="38">
        <v>81354</v>
      </c>
      <c r="AG169" s="38"/>
    </row>
    <row r="170" spans="1:33" ht="52.5" customHeight="1" x14ac:dyDescent="0.2">
      <c r="A170" s="38">
        <v>70550</v>
      </c>
      <c r="B170" s="38" t="s">
        <v>1241</v>
      </c>
      <c r="C170" s="38" t="s">
        <v>1242</v>
      </c>
      <c r="D170" s="38"/>
      <c r="E170" s="38" t="s">
        <v>1243</v>
      </c>
      <c r="F170" s="38" t="s">
        <v>1244</v>
      </c>
      <c r="G170" s="38" t="s">
        <v>322</v>
      </c>
      <c r="H170" s="38"/>
      <c r="I170" s="38" t="s">
        <v>531</v>
      </c>
      <c r="J170" s="38" t="s">
        <v>532</v>
      </c>
      <c r="K170" s="38"/>
      <c r="L170" s="40">
        <v>45748</v>
      </c>
      <c r="M170" s="40"/>
      <c r="N170" s="38">
        <v>138</v>
      </c>
      <c r="O170" s="38">
        <v>0</v>
      </c>
      <c r="P170" s="38">
        <v>0</v>
      </c>
      <c r="Q170" s="38">
        <v>0</v>
      </c>
      <c r="R170" s="38" t="s">
        <v>299</v>
      </c>
      <c r="S170" s="38" t="s">
        <v>1245</v>
      </c>
      <c r="T170" s="38" t="s">
        <v>1245</v>
      </c>
      <c r="U170" s="38" t="s">
        <v>301</v>
      </c>
      <c r="V170" s="40"/>
      <c r="W170" s="40"/>
      <c r="X170" s="40"/>
      <c r="Y170" s="40"/>
      <c r="Z170" s="38" t="s">
        <v>1246</v>
      </c>
      <c r="AA170" s="38" t="s">
        <v>303</v>
      </c>
      <c r="AB170" s="38"/>
      <c r="AC170" s="38"/>
      <c r="AD170" s="38"/>
      <c r="AE170" s="38">
        <v>72028</v>
      </c>
      <c r="AF170" s="38">
        <v>70550</v>
      </c>
      <c r="AG170" s="38"/>
    </row>
    <row r="171" spans="1:33" ht="52.5" customHeight="1" x14ac:dyDescent="0.2">
      <c r="A171" s="38">
        <v>73661</v>
      </c>
      <c r="B171" s="38" t="s">
        <v>1247</v>
      </c>
      <c r="C171" s="38" t="s">
        <v>1248</v>
      </c>
      <c r="D171" s="38"/>
      <c r="E171" s="38" t="s">
        <v>1249</v>
      </c>
      <c r="F171" s="38"/>
      <c r="G171" s="38" t="s">
        <v>322</v>
      </c>
      <c r="H171" s="38"/>
      <c r="I171" s="38" t="s">
        <v>1250</v>
      </c>
      <c r="J171" s="38" t="s">
        <v>1251</v>
      </c>
      <c r="K171" s="38"/>
      <c r="L171" s="40">
        <v>45749</v>
      </c>
      <c r="M171" s="40"/>
      <c r="N171" s="38">
        <v>138</v>
      </c>
      <c r="O171" s="38">
        <v>0</v>
      </c>
      <c r="P171" s="38">
        <v>0</v>
      </c>
      <c r="Q171" s="38">
        <v>0</v>
      </c>
      <c r="R171" s="38" t="s">
        <v>299</v>
      </c>
      <c r="S171" s="38" t="s">
        <v>562</v>
      </c>
      <c r="T171" s="38"/>
      <c r="U171" s="38" t="s">
        <v>301</v>
      </c>
      <c r="V171" s="40"/>
      <c r="W171" s="40"/>
      <c r="X171" s="40"/>
      <c r="Y171" s="40"/>
      <c r="Z171" s="38">
        <v>5965</v>
      </c>
      <c r="AA171" s="38" t="s">
        <v>303</v>
      </c>
      <c r="AB171" s="38" t="s">
        <v>355</v>
      </c>
      <c r="AC171" s="38"/>
      <c r="AD171" s="38"/>
      <c r="AE171" s="38">
        <v>80506</v>
      </c>
      <c r="AF171" s="38">
        <v>73661</v>
      </c>
      <c r="AG171" s="38"/>
    </row>
    <row r="172" spans="1:33" ht="52.5" customHeight="1" x14ac:dyDescent="0.2">
      <c r="A172" s="38">
        <v>73663</v>
      </c>
      <c r="B172" s="38" t="s">
        <v>1252</v>
      </c>
      <c r="C172" s="38" t="s">
        <v>1253</v>
      </c>
      <c r="D172" s="38"/>
      <c r="E172" s="38" t="s">
        <v>1254</v>
      </c>
      <c r="F172" s="38"/>
      <c r="G172" s="38" t="s">
        <v>322</v>
      </c>
      <c r="H172" s="38"/>
      <c r="I172" s="38" t="s">
        <v>1250</v>
      </c>
      <c r="J172" s="38" t="s">
        <v>1251</v>
      </c>
      <c r="K172" s="38"/>
      <c r="L172" s="40">
        <v>45749</v>
      </c>
      <c r="M172" s="40"/>
      <c r="N172" s="38">
        <v>138</v>
      </c>
      <c r="O172" s="38">
        <v>0</v>
      </c>
      <c r="P172" s="38">
        <v>0</v>
      </c>
      <c r="Q172" s="38">
        <v>0</v>
      </c>
      <c r="R172" s="38" t="s">
        <v>299</v>
      </c>
      <c r="S172" s="38"/>
      <c r="T172" s="38"/>
      <c r="U172" s="38" t="s">
        <v>301</v>
      </c>
      <c r="V172" s="40"/>
      <c r="W172" s="40"/>
      <c r="X172" s="40"/>
      <c r="Y172" s="40"/>
      <c r="Z172" s="38">
        <v>59450</v>
      </c>
      <c r="AA172" s="38" t="s">
        <v>303</v>
      </c>
      <c r="AB172" s="38" t="s">
        <v>355</v>
      </c>
      <c r="AC172" s="38"/>
      <c r="AD172" s="38"/>
      <c r="AE172" s="38">
        <v>80507</v>
      </c>
      <c r="AF172" s="38">
        <v>73663</v>
      </c>
      <c r="AG172" s="38"/>
    </row>
    <row r="173" spans="1:33" ht="52.5" customHeight="1" x14ac:dyDescent="0.2">
      <c r="A173" s="38">
        <v>76690</v>
      </c>
      <c r="B173" s="38" t="s">
        <v>1255</v>
      </c>
      <c r="C173" s="38" t="s">
        <v>1255</v>
      </c>
      <c r="D173" s="38"/>
      <c r="E173" s="38" t="s">
        <v>1256</v>
      </c>
      <c r="F173" s="38" t="s">
        <v>1257</v>
      </c>
      <c r="G173" s="38" t="s">
        <v>322</v>
      </c>
      <c r="H173" s="38"/>
      <c r="I173" s="38" t="s">
        <v>183</v>
      </c>
      <c r="J173" s="38" t="s">
        <v>323</v>
      </c>
      <c r="K173" s="38" t="s">
        <v>1258</v>
      </c>
      <c r="L173" s="40">
        <v>45762</v>
      </c>
      <c r="M173" s="40"/>
      <c r="N173" s="38">
        <v>138</v>
      </c>
      <c r="O173" s="38">
        <v>7</v>
      </c>
      <c r="P173" s="38">
        <v>0</v>
      </c>
      <c r="Q173" s="38">
        <v>0</v>
      </c>
      <c r="R173" s="38" t="s">
        <v>299</v>
      </c>
      <c r="S173" s="38" t="s">
        <v>1259</v>
      </c>
      <c r="T173" s="38" t="s">
        <v>1259</v>
      </c>
      <c r="U173" s="38" t="s">
        <v>301</v>
      </c>
      <c r="V173" s="40"/>
      <c r="W173" s="40"/>
      <c r="X173" s="40"/>
      <c r="Y173" s="40"/>
      <c r="Z173" s="38" t="s">
        <v>1260</v>
      </c>
      <c r="AA173" s="38" t="s">
        <v>303</v>
      </c>
      <c r="AB173" s="38"/>
      <c r="AC173" s="38"/>
      <c r="AD173" s="38"/>
      <c r="AE173" s="38">
        <v>76691</v>
      </c>
      <c r="AF173" s="38">
        <v>76690</v>
      </c>
      <c r="AG173" s="38"/>
    </row>
    <row r="174" spans="1:33" ht="52.5" customHeight="1" x14ac:dyDescent="0.2">
      <c r="A174" s="38">
        <v>78183</v>
      </c>
      <c r="B174" s="38"/>
      <c r="C174" s="38"/>
      <c r="D174" s="38"/>
      <c r="E174" s="38" t="s">
        <v>1261</v>
      </c>
      <c r="F174" s="38" t="s">
        <v>1261</v>
      </c>
      <c r="G174" s="38" t="s">
        <v>322</v>
      </c>
      <c r="H174" s="38"/>
      <c r="I174" s="38" t="s">
        <v>307</v>
      </c>
      <c r="J174" s="38" t="s">
        <v>308</v>
      </c>
      <c r="K174" s="38"/>
      <c r="L174" s="40">
        <v>45762</v>
      </c>
      <c r="M174" s="40"/>
      <c r="N174" s="38">
        <v>69</v>
      </c>
      <c r="O174" s="38">
        <v>0</v>
      </c>
      <c r="P174" s="38">
        <v>0</v>
      </c>
      <c r="Q174" s="38">
        <v>0</v>
      </c>
      <c r="R174" s="38" t="s">
        <v>1262</v>
      </c>
      <c r="S174" s="38" t="s">
        <v>370</v>
      </c>
      <c r="T174" s="38" t="s">
        <v>370</v>
      </c>
      <c r="U174" s="38" t="s">
        <v>301</v>
      </c>
      <c r="V174" s="40"/>
      <c r="W174" s="40"/>
      <c r="X174" s="40"/>
      <c r="Y174" s="40"/>
      <c r="Z174" s="38">
        <v>740</v>
      </c>
      <c r="AA174" s="38" t="s">
        <v>303</v>
      </c>
      <c r="AB174" s="38"/>
      <c r="AC174" s="38"/>
      <c r="AD174" s="38"/>
      <c r="AE174" s="38">
        <v>78184</v>
      </c>
      <c r="AF174" s="38">
        <v>78183</v>
      </c>
      <c r="AG174" s="38"/>
    </row>
    <row r="175" spans="1:33" ht="52.5" customHeight="1" x14ac:dyDescent="0.2">
      <c r="A175" s="38" t="s">
        <v>1263</v>
      </c>
      <c r="B175" s="38" t="s">
        <v>1264</v>
      </c>
      <c r="C175" s="38" t="s">
        <v>1265</v>
      </c>
      <c r="D175" s="38" t="s">
        <v>1266</v>
      </c>
      <c r="E175" s="38" t="s">
        <v>1267</v>
      </c>
      <c r="F175" s="38" t="s">
        <v>1268</v>
      </c>
      <c r="G175" s="38" t="s">
        <v>322</v>
      </c>
      <c r="H175" s="38"/>
      <c r="I175" s="38" t="s">
        <v>122</v>
      </c>
      <c r="J175" s="38" t="s">
        <v>1269</v>
      </c>
      <c r="K175" s="38"/>
      <c r="L175" s="40">
        <v>45762</v>
      </c>
      <c r="M175" s="40"/>
      <c r="N175" s="38">
        <v>138</v>
      </c>
      <c r="O175" s="38">
        <v>0</v>
      </c>
      <c r="P175" s="38">
        <v>0</v>
      </c>
      <c r="Q175" s="38">
        <v>0</v>
      </c>
      <c r="R175" s="38" t="s">
        <v>299</v>
      </c>
      <c r="S175" s="38" t="s">
        <v>342</v>
      </c>
      <c r="T175" s="38" t="s">
        <v>342</v>
      </c>
      <c r="U175" s="38" t="s">
        <v>301</v>
      </c>
      <c r="V175" s="40"/>
      <c r="W175" s="40"/>
      <c r="X175" s="40"/>
      <c r="Y175" s="40"/>
      <c r="Z175" s="38" t="s">
        <v>1270</v>
      </c>
      <c r="AA175" s="38" t="s">
        <v>303</v>
      </c>
      <c r="AB175" s="38" t="s">
        <v>355</v>
      </c>
      <c r="AC175" s="38"/>
      <c r="AD175" s="38"/>
      <c r="AE175" s="38">
        <v>72577</v>
      </c>
      <c r="AF175" s="38">
        <v>72576</v>
      </c>
      <c r="AG175" s="38"/>
    </row>
    <row r="176" spans="1:33" ht="52.5" customHeight="1" x14ac:dyDescent="0.2">
      <c r="A176" s="38">
        <v>61234</v>
      </c>
      <c r="B176" s="38" t="s">
        <v>1271</v>
      </c>
      <c r="C176" s="38" t="s">
        <v>1272</v>
      </c>
      <c r="D176" s="38"/>
      <c r="E176" s="38" t="s">
        <v>1273</v>
      </c>
      <c r="F176" s="38" t="s">
        <v>1274</v>
      </c>
      <c r="G176" s="38" t="s">
        <v>322</v>
      </c>
      <c r="H176" s="38" t="s">
        <v>1275</v>
      </c>
      <c r="I176" s="38" t="s">
        <v>349</v>
      </c>
      <c r="J176" s="38" t="s">
        <v>350</v>
      </c>
      <c r="K176" s="38"/>
      <c r="L176" s="40">
        <v>45763</v>
      </c>
      <c r="M176" s="40"/>
      <c r="N176" s="38">
        <v>345</v>
      </c>
      <c r="O176" s="38">
        <v>0</v>
      </c>
      <c r="P176" s="38">
        <v>7.2</v>
      </c>
      <c r="Q176" s="38">
        <v>0</v>
      </c>
      <c r="R176" s="38" t="s">
        <v>299</v>
      </c>
      <c r="S176" s="38" t="s">
        <v>351</v>
      </c>
      <c r="T176" s="38" t="s">
        <v>351</v>
      </c>
      <c r="U176" s="38" t="s">
        <v>352</v>
      </c>
      <c r="V176" s="40" t="s">
        <v>353</v>
      </c>
      <c r="W176" s="40">
        <v>44624</v>
      </c>
      <c r="X176" s="40">
        <v>44813</v>
      </c>
      <c r="Y176" s="40"/>
      <c r="Z176" s="38" t="s">
        <v>1276</v>
      </c>
      <c r="AA176" s="38" t="s">
        <v>303</v>
      </c>
      <c r="AB176" s="38" t="s">
        <v>355</v>
      </c>
      <c r="AC176" s="38"/>
      <c r="AD176" s="38"/>
      <c r="AE176" s="38">
        <v>78331</v>
      </c>
      <c r="AF176" s="38">
        <v>61234</v>
      </c>
      <c r="AG176" s="38"/>
    </row>
    <row r="177" spans="1:33" ht="52.5" customHeight="1" x14ac:dyDescent="0.2">
      <c r="A177" s="38">
        <v>72882</v>
      </c>
      <c r="B177" s="38" t="s">
        <v>1277</v>
      </c>
      <c r="C177" s="38" t="s">
        <v>1278</v>
      </c>
      <c r="D177" s="38"/>
      <c r="E177" s="38" t="s">
        <v>1279</v>
      </c>
      <c r="F177" s="38" t="s">
        <v>1280</v>
      </c>
      <c r="G177" s="38" t="s">
        <v>322</v>
      </c>
      <c r="H177" s="38"/>
      <c r="I177" s="38" t="s">
        <v>349</v>
      </c>
      <c r="J177" s="38" t="s">
        <v>445</v>
      </c>
      <c r="K177" s="38"/>
      <c r="L177" s="40">
        <v>45772</v>
      </c>
      <c r="M177" s="40"/>
      <c r="N177" s="38">
        <v>69</v>
      </c>
      <c r="O177" s="38">
        <v>0</v>
      </c>
      <c r="P177" s="38">
        <v>15.83</v>
      </c>
      <c r="Q177" s="38">
        <v>0</v>
      </c>
      <c r="R177" s="38" t="s">
        <v>299</v>
      </c>
      <c r="S177" s="38" t="s">
        <v>504</v>
      </c>
      <c r="T177" s="38" t="s">
        <v>504</v>
      </c>
      <c r="U177" s="38" t="s">
        <v>301</v>
      </c>
      <c r="V177" s="40" t="s">
        <v>1281</v>
      </c>
      <c r="W177" s="40">
        <v>44981</v>
      </c>
      <c r="X177" s="40">
        <v>45005</v>
      </c>
      <c r="Y177" s="40"/>
      <c r="Z177" s="38" t="s">
        <v>1282</v>
      </c>
      <c r="AA177" s="38" t="s">
        <v>303</v>
      </c>
      <c r="AB177" s="38" t="s">
        <v>355</v>
      </c>
      <c r="AC177" s="38"/>
      <c r="AD177" s="38"/>
      <c r="AE177" s="38">
        <v>72883</v>
      </c>
      <c r="AF177" s="38">
        <v>72882</v>
      </c>
      <c r="AG177" s="38"/>
    </row>
    <row r="178" spans="1:33" ht="52.5" customHeight="1" x14ac:dyDescent="0.2">
      <c r="A178" s="38">
        <v>1275</v>
      </c>
      <c r="B178" s="38" t="s">
        <v>1283</v>
      </c>
      <c r="C178" s="38" t="s">
        <v>1283</v>
      </c>
      <c r="D178" s="38"/>
      <c r="E178" s="38" t="s">
        <v>1284</v>
      </c>
      <c r="F178" s="38" t="s">
        <v>1285</v>
      </c>
      <c r="G178" s="38" t="s">
        <v>322</v>
      </c>
      <c r="H178" s="38"/>
      <c r="I178" s="38" t="s">
        <v>307</v>
      </c>
      <c r="J178" s="38" t="s">
        <v>308</v>
      </c>
      <c r="K178" s="38"/>
      <c r="L178" s="40">
        <v>45775</v>
      </c>
      <c r="M178" s="40"/>
      <c r="N178" s="38">
        <v>69</v>
      </c>
      <c r="O178" s="38">
        <v>0</v>
      </c>
      <c r="P178" s="38">
        <v>6.72</v>
      </c>
      <c r="Q178" s="38">
        <v>80</v>
      </c>
      <c r="R178" s="38" t="s">
        <v>299</v>
      </c>
      <c r="S178" s="38" t="s">
        <v>642</v>
      </c>
      <c r="T178" s="38" t="s">
        <v>642</v>
      </c>
      <c r="U178" s="38" t="s">
        <v>301</v>
      </c>
      <c r="V178" s="40"/>
      <c r="W178" s="40"/>
      <c r="X178" s="40"/>
      <c r="Y178" s="40"/>
      <c r="Z178" s="38" t="s">
        <v>1286</v>
      </c>
      <c r="AA178" s="38" t="s">
        <v>303</v>
      </c>
      <c r="AB178" s="38"/>
      <c r="AC178" s="38"/>
      <c r="AD178" s="38"/>
      <c r="AE178" s="38">
        <v>67891</v>
      </c>
      <c r="AF178" s="38">
        <v>1275</v>
      </c>
      <c r="AG178" s="38"/>
    </row>
    <row r="179" spans="1:33" ht="52.5" customHeight="1" x14ac:dyDescent="0.2">
      <c r="A179" s="38">
        <v>45136</v>
      </c>
      <c r="B179" s="38" t="s">
        <v>1287</v>
      </c>
      <c r="C179" s="38" t="s">
        <v>1288</v>
      </c>
      <c r="D179" s="38"/>
      <c r="E179" s="38"/>
      <c r="F179" s="38"/>
      <c r="G179" s="38"/>
      <c r="H179" s="38" t="s">
        <v>1289</v>
      </c>
      <c r="I179" s="38" t="s">
        <v>402</v>
      </c>
      <c r="J179" s="38" t="s">
        <v>403</v>
      </c>
      <c r="K179" s="38" t="s">
        <v>1290</v>
      </c>
      <c r="L179" s="40">
        <v>45776</v>
      </c>
      <c r="M179" s="40"/>
      <c r="N179" s="38">
        <v>138</v>
      </c>
      <c r="O179" s="38">
        <v>0.1</v>
      </c>
      <c r="P179" s="38">
        <v>0</v>
      </c>
      <c r="Q179" s="38">
        <v>0</v>
      </c>
      <c r="R179" s="38" t="s">
        <v>299</v>
      </c>
      <c r="S179" s="38" t="s">
        <v>474</v>
      </c>
      <c r="T179" s="38" t="s">
        <v>474</v>
      </c>
      <c r="U179" s="38" t="s">
        <v>301</v>
      </c>
      <c r="V179" s="40"/>
      <c r="W179" s="40"/>
      <c r="X179" s="40"/>
      <c r="Y179" s="40"/>
      <c r="Z179" s="38" t="s">
        <v>1291</v>
      </c>
      <c r="AA179" s="38" t="s">
        <v>303</v>
      </c>
      <c r="AB179" s="38"/>
      <c r="AC179" s="38"/>
      <c r="AD179" s="38"/>
      <c r="AE179" s="38">
        <v>45137</v>
      </c>
      <c r="AF179" s="38">
        <v>45136</v>
      </c>
      <c r="AG179" s="38"/>
    </row>
    <row r="180" spans="1:33" ht="52.5" customHeight="1" x14ac:dyDescent="0.2">
      <c r="A180" s="38">
        <v>50900</v>
      </c>
      <c r="B180" s="38" t="s">
        <v>1292</v>
      </c>
      <c r="C180" s="38" t="s">
        <v>1293</v>
      </c>
      <c r="D180" s="38" t="s">
        <v>313</v>
      </c>
      <c r="E180" s="38" t="s">
        <v>1294</v>
      </c>
      <c r="F180" s="38" t="s">
        <v>1295</v>
      </c>
      <c r="G180" s="38" t="s">
        <v>322</v>
      </c>
      <c r="H180" s="38" t="s">
        <v>1296</v>
      </c>
      <c r="I180" s="38" t="s">
        <v>360</v>
      </c>
      <c r="J180" s="38" t="s">
        <v>1297</v>
      </c>
      <c r="K180" s="38">
        <v>2794</v>
      </c>
      <c r="L180" s="40">
        <v>45777</v>
      </c>
      <c r="M180" s="40"/>
      <c r="N180" s="38">
        <v>69</v>
      </c>
      <c r="O180" s="38">
        <v>0</v>
      </c>
      <c r="P180" s="38">
        <v>30.24</v>
      </c>
      <c r="Q180" s="38">
        <v>0</v>
      </c>
      <c r="R180" s="38" t="s">
        <v>299</v>
      </c>
      <c r="S180" s="38" t="s">
        <v>1294</v>
      </c>
      <c r="T180" s="38" t="s">
        <v>1298</v>
      </c>
      <c r="U180" s="38" t="s">
        <v>352</v>
      </c>
      <c r="V180" s="40" t="s">
        <v>1299</v>
      </c>
      <c r="W180" s="40">
        <v>43739</v>
      </c>
      <c r="X180" s="40">
        <v>43770</v>
      </c>
      <c r="Y180" s="40"/>
      <c r="Z180" s="38" t="s">
        <v>1300</v>
      </c>
      <c r="AA180" s="38" t="s">
        <v>303</v>
      </c>
      <c r="AB180" s="38" t="s">
        <v>355</v>
      </c>
      <c r="AC180" s="38"/>
      <c r="AD180" s="38"/>
      <c r="AE180" s="38">
        <v>65550</v>
      </c>
      <c r="AF180" s="38">
        <v>50900</v>
      </c>
      <c r="AG180" s="38"/>
    </row>
    <row r="181" spans="1:33" ht="52.5" customHeight="1" x14ac:dyDescent="0.2">
      <c r="A181" s="38">
        <v>63924</v>
      </c>
      <c r="B181" s="38" t="s">
        <v>1301</v>
      </c>
      <c r="C181" s="38" t="s">
        <v>1302</v>
      </c>
      <c r="D181" s="38" t="s">
        <v>556</v>
      </c>
      <c r="E181" s="38" t="s">
        <v>1303</v>
      </c>
      <c r="F181" s="38"/>
      <c r="G181" s="38" t="s">
        <v>322</v>
      </c>
      <c r="H181" s="38" t="s">
        <v>1304</v>
      </c>
      <c r="I181" s="38" t="s">
        <v>316</v>
      </c>
      <c r="J181" s="38" t="s">
        <v>1305</v>
      </c>
      <c r="K181" s="38">
        <v>1883</v>
      </c>
      <c r="L181" s="40">
        <v>45777</v>
      </c>
      <c r="M181" s="40"/>
      <c r="N181" s="38">
        <v>345</v>
      </c>
      <c r="O181" s="38">
        <v>0</v>
      </c>
      <c r="P181" s="38">
        <v>0</v>
      </c>
      <c r="Q181" s="38">
        <v>0</v>
      </c>
      <c r="R181" s="38" t="s">
        <v>299</v>
      </c>
      <c r="S181" s="38" t="s">
        <v>1027</v>
      </c>
      <c r="T181" s="38"/>
      <c r="U181" s="38" t="s">
        <v>301</v>
      </c>
      <c r="V181" s="40"/>
      <c r="W181" s="40"/>
      <c r="X181" s="40"/>
      <c r="Y181" s="40"/>
      <c r="Z181" s="38" t="s">
        <v>1306</v>
      </c>
      <c r="AA181" s="38" t="s">
        <v>303</v>
      </c>
      <c r="AB181" s="38" t="s">
        <v>355</v>
      </c>
      <c r="AC181" s="38"/>
      <c r="AD181" s="38"/>
      <c r="AE181" s="38">
        <v>63925</v>
      </c>
      <c r="AF181" s="38">
        <v>63924</v>
      </c>
      <c r="AG181" s="38"/>
    </row>
    <row r="182" spans="1:33" ht="52.5" customHeight="1" x14ac:dyDescent="0.2">
      <c r="A182" s="38">
        <v>45511</v>
      </c>
      <c r="B182" s="38" t="s">
        <v>1307</v>
      </c>
      <c r="C182" s="38" t="s">
        <v>1308</v>
      </c>
      <c r="D182" s="38" t="s">
        <v>591</v>
      </c>
      <c r="E182" s="38" t="s">
        <v>1309</v>
      </c>
      <c r="F182" s="38" t="s">
        <v>1310</v>
      </c>
      <c r="G182" s="38" t="s">
        <v>322</v>
      </c>
      <c r="H182" s="38" t="s">
        <v>1311</v>
      </c>
      <c r="I182" s="38" t="s">
        <v>377</v>
      </c>
      <c r="J182" s="38" t="s">
        <v>1224</v>
      </c>
      <c r="K182" s="38">
        <v>3746</v>
      </c>
      <c r="L182" s="40">
        <v>45777</v>
      </c>
      <c r="M182" s="40"/>
      <c r="N182" s="38">
        <v>138</v>
      </c>
      <c r="O182" s="38">
        <v>0</v>
      </c>
      <c r="P182" s="38">
        <v>2.73</v>
      </c>
      <c r="Q182" s="38">
        <v>0</v>
      </c>
      <c r="R182" s="38" t="s">
        <v>299</v>
      </c>
      <c r="S182" s="38" t="s">
        <v>318</v>
      </c>
      <c r="T182" s="38" t="s">
        <v>318</v>
      </c>
      <c r="U182" s="38" t="s">
        <v>301</v>
      </c>
      <c r="V182" s="40"/>
      <c r="W182" s="40"/>
      <c r="X182" s="40"/>
      <c r="Y182" s="40"/>
      <c r="Z182" s="38" t="s">
        <v>1312</v>
      </c>
      <c r="AA182" s="38" t="s">
        <v>303</v>
      </c>
      <c r="AB182" s="38" t="s">
        <v>355</v>
      </c>
      <c r="AC182" s="38"/>
      <c r="AD182" s="38"/>
      <c r="AE182" s="38">
        <v>65531</v>
      </c>
      <c r="AF182" s="38">
        <v>45511</v>
      </c>
      <c r="AG182" s="38" t="s">
        <v>1313</v>
      </c>
    </row>
    <row r="183" spans="1:33" ht="52.5" customHeight="1" x14ac:dyDescent="0.2">
      <c r="A183" s="38">
        <v>81347</v>
      </c>
      <c r="B183" s="38" t="s">
        <v>1314</v>
      </c>
      <c r="C183" s="38"/>
      <c r="D183" s="38"/>
      <c r="E183" s="38"/>
      <c r="F183" s="38"/>
      <c r="G183" s="38"/>
      <c r="H183" s="38"/>
      <c r="I183" s="38" t="s">
        <v>1119</v>
      </c>
      <c r="J183" s="38" t="s">
        <v>1120</v>
      </c>
      <c r="K183" s="38"/>
      <c r="L183" s="40">
        <v>45777</v>
      </c>
      <c r="M183" s="40"/>
      <c r="N183" s="38">
        <v>138</v>
      </c>
      <c r="O183" s="38">
        <v>0</v>
      </c>
      <c r="P183" s="38">
        <v>0</v>
      </c>
      <c r="Q183" s="38">
        <v>0</v>
      </c>
      <c r="R183" s="38" t="s">
        <v>299</v>
      </c>
      <c r="S183" s="38" t="s">
        <v>1315</v>
      </c>
      <c r="T183" s="38"/>
      <c r="U183" s="38" t="s">
        <v>301</v>
      </c>
      <c r="V183" s="40"/>
      <c r="W183" s="40"/>
      <c r="X183" s="40"/>
      <c r="Y183" s="40"/>
      <c r="Z183" s="38">
        <v>79701</v>
      </c>
      <c r="AA183" s="38" t="s">
        <v>303</v>
      </c>
      <c r="AB183" s="38"/>
      <c r="AC183" s="38"/>
      <c r="AD183" s="38"/>
      <c r="AE183" s="38">
        <v>81348</v>
      </c>
      <c r="AF183" s="38">
        <v>81347</v>
      </c>
      <c r="AG183" s="38"/>
    </row>
    <row r="184" spans="1:33" ht="52.5" customHeight="1" x14ac:dyDescent="0.2">
      <c r="A184" s="38">
        <v>80858</v>
      </c>
      <c r="B184" s="38" t="s">
        <v>1316</v>
      </c>
      <c r="C184" s="38" t="s">
        <v>1317</v>
      </c>
      <c r="D184" s="38" t="s">
        <v>313</v>
      </c>
      <c r="E184" s="38" t="s">
        <v>1318</v>
      </c>
      <c r="F184" s="38"/>
      <c r="G184" s="38" t="s">
        <v>322</v>
      </c>
      <c r="H184" s="38" t="s">
        <v>1319</v>
      </c>
      <c r="I184" s="38" t="s">
        <v>360</v>
      </c>
      <c r="J184" s="38" t="s">
        <v>1320</v>
      </c>
      <c r="K184" s="38"/>
      <c r="L184" s="40">
        <v>45777</v>
      </c>
      <c r="M184" s="40"/>
      <c r="N184" s="38">
        <v>69</v>
      </c>
      <c r="O184" s="38">
        <v>0</v>
      </c>
      <c r="P184" s="38">
        <v>0</v>
      </c>
      <c r="Q184" s="38">
        <v>0</v>
      </c>
      <c r="R184" s="38" t="s">
        <v>299</v>
      </c>
      <c r="S184" s="38" t="s">
        <v>1321</v>
      </c>
      <c r="T184" s="38"/>
      <c r="U184" s="38" t="s">
        <v>301</v>
      </c>
      <c r="V184" s="40"/>
      <c r="W184" s="40"/>
      <c r="X184" s="40"/>
      <c r="Y184" s="40"/>
      <c r="Z184" s="38" t="s">
        <v>1322</v>
      </c>
      <c r="AA184" s="38" t="s">
        <v>303</v>
      </c>
      <c r="AB184" s="38" t="s">
        <v>355</v>
      </c>
      <c r="AC184" s="38"/>
      <c r="AD184" s="38"/>
      <c r="AE184" s="38">
        <v>80859</v>
      </c>
      <c r="AF184" s="38">
        <v>80858</v>
      </c>
      <c r="AG184" s="38"/>
    </row>
    <row r="185" spans="1:33" ht="52.5" customHeight="1" x14ac:dyDescent="0.2">
      <c r="A185" s="38">
        <v>45174</v>
      </c>
      <c r="B185" s="38" t="s">
        <v>1323</v>
      </c>
      <c r="C185" s="38" t="s">
        <v>1324</v>
      </c>
      <c r="D185" s="38" t="s">
        <v>1325</v>
      </c>
      <c r="E185" s="38" t="s">
        <v>492</v>
      </c>
      <c r="F185" s="38" t="s">
        <v>1326</v>
      </c>
      <c r="G185" s="38" t="s">
        <v>322</v>
      </c>
      <c r="H185" s="38" t="s">
        <v>653</v>
      </c>
      <c r="I185" s="38" t="s">
        <v>360</v>
      </c>
      <c r="J185" s="38" t="s">
        <v>654</v>
      </c>
      <c r="K185" s="38">
        <v>2767</v>
      </c>
      <c r="L185" s="40">
        <v>45777.041666666664</v>
      </c>
      <c r="M185" s="40"/>
      <c r="N185" s="38">
        <v>138</v>
      </c>
      <c r="O185" s="38">
        <v>0.52</v>
      </c>
      <c r="P185" s="38">
        <v>0</v>
      </c>
      <c r="Q185" s="38">
        <v>0</v>
      </c>
      <c r="R185" s="38" t="s">
        <v>299</v>
      </c>
      <c r="S185" s="38" t="s">
        <v>446</v>
      </c>
      <c r="T185" s="38" t="s">
        <v>446</v>
      </c>
      <c r="U185" s="38" t="s">
        <v>301</v>
      </c>
      <c r="V185" s="40" t="s">
        <v>655</v>
      </c>
      <c r="W185" s="40"/>
      <c r="X185" s="40"/>
      <c r="Y185" s="40"/>
      <c r="Z185" s="38" t="s">
        <v>1327</v>
      </c>
      <c r="AA185" s="38" t="s">
        <v>303</v>
      </c>
      <c r="AB185" s="38" t="s">
        <v>355</v>
      </c>
      <c r="AC185" s="38"/>
      <c r="AD185" s="38"/>
      <c r="AE185" s="38">
        <v>65527</v>
      </c>
      <c r="AF185" s="38">
        <v>45174</v>
      </c>
      <c r="AG185" s="38"/>
    </row>
    <row r="186" spans="1:33" ht="52.5" customHeight="1" x14ac:dyDescent="0.2">
      <c r="A186" s="38">
        <v>45421</v>
      </c>
      <c r="B186" s="38" t="s">
        <v>1328</v>
      </c>
      <c r="C186" s="38" t="s">
        <v>1329</v>
      </c>
      <c r="D186" s="38"/>
      <c r="E186" s="38" t="s">
        <v>1330</v>
      </c>
      <c r="F186" s="38" t="s">
        <v>1161</v>
      </c>
      <c r="G186" s="38" t="s">
        <v>322</v>
      </c>
      <c r="H186" s="38" t="s">
        <v>653</v>
      </c>
      <c r="I186" s="38" t="s">
        <v>360</v>
      </c>
      <c r="J186" s="38" t="s">
        <v>654</v>
      </c>
      <c r="K186" s="38">
        <v>2768</v>
      </c>
      <c r="L186" s="40">
        <v>45777.041666666664</v>
      </c>
      <c r="M186" s="40"/>
      <c r="N186" s="38">
        <v>69</v>
      </c>
      <c r="O186" s="38">
        <v>0</v>
      </c>
      <c r="P186" s="38">
        <v>1.99</v>
      </c>
      <c r="Q186" s="38">
        <v>0</v>
      </c>
      <c r="R186" s="38" t="s">
        <v>299</v>
      </c>
      <c r="S186" s="38" t="s">
        <v>446</v>
      </c>
      <c r="T186" s="38" t="s">
        <v>446</v>
      </c>
      <c r="U186" s="38" t="s">
        <v>301</v>
      </c>
      <c r="V186" s="40" t="s">
        <v>655</v>
      </c>
      <c r="W186" s="40"/>
      <c r="X186" s="40"/>
      <c r="Y186" s="40"/>
      <c r="Z186" s="38" t="s">
        <v>1331</v>
      </c>
      <c r="AA186" s="38" t="s">
        <v>303</v>
      </c>
      <c r="AB186" s="38" t="s">
        <v>355</v>
      </c>
      <c r="AC186" s="38"/>
      <c r="AD186" s="38"/>
      <c r="AE186" s="38">
        <v>65529</v>
      </c>
      <c r="AF186" s="38">
        <v>45421</v>
      </c>
      <c r="AG186" s="38"/>
    </row>
    <row r="187" spans="1:33" ht="52.5" customHeight="1" x14ac:dyDescent="0.2">
      <c r="A187" s="38">
        <v>72651</v>
      </c>
      <c r="B187" s="38" t="s">
        <v>1332</v>
      </c>
      <c r="C187" s="38"/>
      <c r="D187" s="38"/>
      <c r="E187" s="38"/>
      <c r="F187" s="38"/>
      <c r="G187" s="38"/>
      <c r="H187" s="38"/>
      <c r="I187" s="38" t="s">
        <v>531</v>
      </c>
      <c r="J187" s="38" t="s">
        <v>532</v>
      </c>
      <c r="K187" s="38"/>
      <c r="L187" s="40">
        <v>45778</v>
      </c>
      <c r="M187" s="40"/>
      <c r="N187" s="38">
        <v>138</v>
      </c>
      <c r="O187" s="38">
        <v>0</v>
      </c>
      <c r="P187" s="38">
        <v>0</v>
      </c>
      <c r="Q187" s="38">
        <v>0</v>
      </c>
      <c r="R187" s="38" t="s">
        <v>299</v>
      </c>
      <c r="S187" s="38"/>
      <c r="T187" s="38"/>
      <c r="U187" s="38" t="s">
        <v>301</v>
      </c>
      <c r="V187" s="40"/>
      <c r="W187" s="40"/>
      <c r="X187" s="40"/>
      <c r="Y187" s="40"/>
      <c r="Z187" s="38" t="s">
        <v>1333</v>
      </c>
      <c r="AA187" s="38" t="s">
        <v>303</v>
      </c>
      <c r="AB187" s="38"/>
      <c r="AC187" s="38"/>
      <c r="AD187" s="38"/>
      <c r="AE187" s="38">
        <v>76031</v>
      </c>
      <c r="AF187" s="38">
        <v>72651</v>
      </c>
      <c r="AG187" s="38"/>
    </row>
    <row r="188" spans="1:33" ht="52.5" customHeight="1" x14ac:dyDescent="0.2">
      <c r="A188" s="38">
        <v>80753</v>
      </c>
      <c r="B188" s="38" t="s">
        <v>1334</v>
      </c>
      <c r="C188" s="38" t="s">
        <v>1334</v>
      </c>
      <c r="D188" s="38"/>
      <c r="E188" s="38" t="s">
        <v>1335</v>
      </c>
      <c r="F188" s="38"/>
      <c r="G188" s="38" t="s">
        <v>322</v>
      </c>
      <c r="H188" s="38"/>
      <c r="I188" s="38" t="s">
        <v>1336</v>
      </c>
      <c r="J188" s="38" t="s">
        <v>1337</v>
      </c>
      <c r="K188" s="38"/>
      <c r="L188" s="40">
        <v>45778</v>
      </c>
      <c r="M188" s="40"/>
      <c r="N188" s="38">
        <v>138</v>
      </c>
      <c r="O188" s="38">
        <v>0</v>
      </c>
      <c r="P188" s="38">
        <v>0</v>
      </c>
      <c r="Q188" s="38">
        <v>0</v>
      </c>
      <c r="R188" s="38" t="s">
        <v>299</v>
      </c>
      <c r="S188" s="38"/>
      <c r="T188" s="38"/>
      <c r="U188" s="38" t="s">
        <v>301</v>
      </c>
      <c r="V188" s="40"/>
      <c r="W188" s="40"/>
      <c r="X188" s="40"/>
      <c r="Y188" s="40"/>
      <c r="Z188" s="38" t="s">
        <v>1338</v>
      </c>
      <c r="AA188" s="38" t="s">
        <v>303</v>
      </c>
      <c r="AB188" s="38"/>
      <c r="AC188" s="38"/>
      <c r="AD188" s="38"/>
      <c r="AE188" s="38">
        <v>80754</v>
      </c>
      <c r="AF188" s="38">
        <v>80753</v>
      </c>
      <c r="AG188" s="38"/>
    </row>
    <row r="189" spans="1:33" ht="52.5" customHeight="1" x14ac:dyDescent="0.2">
      <c r="A189" s="38">
        <v>76194</v>
      </c>
      <c r="B189" s="38" t="s">
        <v>1339</v>
      </c>
      <c r="C189" s="38" t="s">
        <v>1340</v>
      </c>
      <c r="D189" s="38" t="s">
        <v>313</v>
      </c>
      <c r="E189" s="38" t="s">
        <v>1341</v>
      </c>
      <c r="F189" s="38"/>
      <c r="G189" s="38" t="s">
        <v>322</v>
      </c>
      <c r="H189" s="38"/>
      <c r="I189" s="38" t="s">
        <v>377</v>
      </c>
      <c r="J189" s="38" t="s">
        <v>1342</v>
      </c>
      <c r="K189" s="38" t="s">
        <v>1343</v>
      </c>
      <c r="L189" s="40">
        <v>45778</v>
      </c>
      <c r="M189" s="40"/>
      <c r="N189" s="38">
        <v>345</v>
      </c>
      <c r="O189" s="38">
        <v>0</v>
      </c>
      <c r="P189" s="38">
        <v>0</v>
      </c>
      <c r="Q189" s="38">
        <v>0</v>
      </c>
      <c r="R189" s="38" t="s">
        <v>299</v>
      </c>
      <c r="S189" s="38" t="s">
        <v>380</v>
      </c>
      <c r="T189" s="38"/>
      <c r="U189" s="38" t="s">
        <v>301</v>
      </c>
      <c r="V189" s="40"/>
      <c r="W189" s="40"/>
      <c r="X189" s="40"/>
      <c r="Y189" s="40"/>
      <c r="Z189" s="38" t="s">
        <v>1344</v>
      </c>
      <c r="AA189" s="38" t="s">
        <v>303</v>
      </c>
      <c r="AB189" s="38"/>
      <c r="AC189" s="38"/>
      <c r="AD189" s="38"/>
      <c r="AE189" s="38">
        <v>76195</v>
      </c>
      <c r="AF189" s="38">
        <v>76194</v>
      </c>
      <c r="AG189" s="38"/>
    </row>
    <row r="190" spans="1:33" ht="52.5" customHeight="1" x14ac:dyDescent="0.2">
      <c r="A190" s="38">
        <v>71879</v>
      </c>
      <c r="B190" s="38" t="s">
        <v>1345</v>
      </c>
      <c r="C190" s="38"/>
      <c r="D190" s="38"/>
      <c r="E190" s="38"/>
      <c r="F190" s="38"/>
      <c r="G190" s="38" t="s">
        <v>322</v>
      </c>
      <c r="H190" s="38"/>
      <c r="I190" s="38" t="s">
        <v>402</v>
      </c>
      <c r="J190" s="38" t="s">
        <v>403</v>
      </c>
      <c r="K190" s="38" t="s">
        <v>1346</v>
      </c>
      <c r="L190" s="40">
        <v>45778</v>
      </c>
      <c r="M190" s="40"/>
      <c r="N190" s="38">
        <v>138</v>
      </c>
      <c r="O190" s="38">
        <v>0</v>
      </c>
      <c r="P190" s="38">
        <v>0</v>
      </c>
      <c r="Q190" s="38">
        <v>0</v>
      </c>
      <c r="R190" s="38" t="s">
        <v>299</v>
      </c>
      <c r="S190" s="38"/>
      <c r="T190" s="38"/>
      <c r="U190" s="38" t="s">
        <v>301</v>
      </c>
      <c r="V190" s="40"/>
      <c r="W190" s="40"/>
      <c r="X190" s="40"/>
      <c r="Y190" s="40"/>
      <c r="Z190" s="38" t="s">
        <v>1347</v>
      </c>
      <c r="AA190" s="38" t="s">
        <v>303</v>
      </c>
      <c r="AB190" s="38"/>
      <c r="AC190" s="38"/>
      <c r="AD190" s="38"/>
      <c r="AE190" s="38">
        <v>71880</v>
      </c>
      <c r="AF190" s="38">
        <v>71879</v>
      </c>
      <c r="AG190" s="38"/>
    </row>
    <row r="191" spans="1:33" ht="52.5" customHeight="1" x14ac:dyDescent="0.2">
      <c r="A191" s="38">
        <v>70536</v>
      </c>
      <c r="B191" s="38" t="s">
        <v>1348</v>
      </c>
      <c r="C191" s="38" t="s">
        <v>1349</v>
      </c>
      <c r="D191" s="38"/>
      <c r="E191" s="38"/>
      <c r="F191" s="38"/>
      <c r="G191" s="38" t="s">
        <v>322</v>
      </c>
      <c r="H191" s="38" t="s">
        <v>1350</v>
      </c>
      <c r="I191" s="38" t="s">
        <v>402</v>
      </c>
      <c r="J191" s="38" t="s">
        <v>403</v>
      </c>
      <c r="K191" s="38" t="s">
        <v>1351</v>
      </c>
      <c r="L191" s="40">
        <v>45778</v>
      </c>
      <c r="M191" s="40"/>
      <c r="N191" s="38">
        <v>138</v>
      </c>
      <c r="O191" s="38">
        <v>0</v>
      </c>
      <c r="P191" s="38">
        <v>0</v>
      </c>
      <c r="Q191" s="38">
        <v>0</v>
      </c>
      <c r="R191" s="38" t="s">
        <v>299</v>
      </c>
      <c r="S191" s="38" t="s">
        <v>474</v>
      </c>
      <c r="T191" s="38" t="s">
        <v>474</v>
      </c>
      <c r="U191" s="38" t="s">
        <v>301</v>
      </c>
      <c r="V191" s="40"/>
      <c r="W191" s="40"/>
      <c r="X191" s="40"/>
      <c r="Y191" s="40"/>
      <c r="Z191" s="38" t="s">
        <v>1352</v>
      </c>
      <c r="AA191" s="38" t="s">
        <v>303</v>
      </c>
      <c r="AB191" s="38"/>
      <c r="AC191" s="38"/>
      <c r="AD191" s="38"/>
      <c r="AE191" s="38">
        <v>70537</v>
      </c>
      <c r="AF191" s="38">
        <v>70536</v>
      </c>
      <c r="AG191" s="38"/>
    </row>
    <row r="192" spans="1:33" ht="52.5" customHeight="1" x14ac:dyDescent="0.2">
      <c r="A192" s="38">
        <v>65661</v>
      </c>
      <c r="B192" s="38" t="s">
        <v>1353</v>
      </c>
      <c r="C192" s="38"/>
      <c r="D192" s="38"/>
      <c r="E192" s="38" t="s">
        <v>1354</v>
      </c>
      <c r="F192" s="38" t="s">
        <v>1355</v>
      </c>
      <c r="G192" s="38" t="s">
        <v>322</v>
      </c>
      <c r="H192" s="38"/>
      <c r="I192" s="38" t="s">
        <v>155</v>
      </c>
      <c r="J192" s="38" t="s">
        <v>298</v>
      </c>
      <c r="K192" s="38"/>
      <c r="L192" s="40">
        <v>45778</v>
      </c>
      <c r="M192" s="40"/>
      <c r="N192" s="38">
        <v>138</v>
      </c>
      <c r="O192" s="38">
        <v>0</v>
      </c>
      <c r="P192" s="38">
        <v>12.88</v>
      </c>
      <c r="Q192" s="38">
        <v>0</v>
      </c>
      <c r="R192" s="38" t="s">
        <v>299</v>
      </c>
      <c r="S192" s="38" t="s">
        <v>741</v>
      </c>
      <c r="T192" s="38" t="s">
        <v>741</v>
      </c>
      <c r="U192" s="38" t="s">
        <v>301</v>
      </c>
      <c r="V192" s="40"/>
      <c r="W192" s="40"/>
      <c r="X192" s="40"/>
      <c r="Y192" s="40"/>
      <c r="Z192" s="38" t="s">
        <v>1356</v>
      </c>
      <c r="AA192" s="38" t="s">
        <v>303</v>
      </c>
      <c r="AB192" s="38"/>
      <c r="AC192" s="38"/>
      <c r="AD192" s="38"/>
      <c r="AE192" s="38">
        <v>65662</v>
      </c>
      <c r="AF192" s="38">
        <v>65661</v>
      </c>
      <c r="AG192" s="38"/>
    </row>
    <row r="193" spans="1:33" ht="52.5" customHeight="1" x14ac:dyDescent="0.2">
      <c r="A193" s="38">
        <v>71930</v>
      </c>
      <c r="B193" s="38" t="s">
        <v>1357</v>
      </c>
      <c r="C193" s="38" t="s">
        <v>1358</v>
      </c>
      <c r="D193" s="38"/>
      <c r="E193" s="38" t="s">
        <v>1359</v>
      </c>
      <c r="F193" s="38" t="s">
        <v>1360</v>
      </c>
      <c r="G193" s="38" t="s">
        <v>322</v>
      </c>
      <c r="H193" s="42">
        <v>7192671928</v>
      </c>
      <c r="I193" s="38" t="s">
        <v>144</v>
      </c>
      <c r="J193" s="38" t="s">
        <v>625</v>
      </c>
      <c r="K193" s="38"/>
      <c r="L193" s="40">
        <v>45778</v>
      </c>
      <c r="M193" s="40"/>
      <c r="N193" s="38">
        <v>138</v>
      </c>
      <c r="O193" s="38">
        <v>0</v>
      </c>
      <c r="P193" s="38">
        <v>12.2</v>
      </c>
      <c r="Q193" s="38">
        <v>0</v>
      </c>
      <c r="R193" s="38" t="s">
        <v>299</v>
      </c>
      <c r="S193" s="38" t="s">
        <v>562</v>
      </c>
      <c r="T193" s="38" t="s">
        <v>562</v>
      </c>
      <c r="U193" s="38" t="s">
        <v>301</v>
      </c>
      <c r="V193" s="40"/>
      <c r="W193" s="40"/>
      <c r="X193" s="40"/>
      <c r="Y193" s="40"/>
      <c r="Z193" s="38" t="s">
        <v>1361</v>
      </c>
      <c r="AA193" s="38" t="s">
        <v>303</v>
      </c>
      <c r="AB193" s="38"/>
      <c r="AC193" s="38"/>
      <c r="AD193" s="38"/>
      <c r="AE193" s="38">
        <v>71931</v>
      </c>
      <c r="AF193" s="38">
        <v>71930</v>
      </c>
      <c r="AG193" s="38"/>
    </row>
    <row r="194" spans="1:33" ht="52.5" customHeight="1" x14ac:dyDescent="0.2">
      <c r="A194" s="38">
        <v>81544</v>
      </c>
      <c r="B194" s="38" t="s">
        <v>1362</v>
      </c>
      <c r="C194" s="38" t="s">
        <v>1363</v>
      </c>
      <c r="D194" s="38" t="s">
        <v>1364</v>
      </c>
      <c r="E194" s="38"/>
      <c r="F194" s="38"/>
      <c r="G194" s="38" t="s">
        <v>322</v>
      </c>
      <c r="H194" s="38"/>
      <c r="I194" s="38" t="s">
        <v>1238</v>
      </c>
      <c r="J194" s="38" t="s">
        <v>1239</v>
      </c>
      <c r="K194" s="38"/>
      <c r="L194" s="40">
        <v>45778</v>
      </c>
      <c r="M194" s="40"/>
      <c r="N194" s="38">
        <v>138</v>
      </c>
      <c r="O194" s="38">
        <v>0</v>
      </c>
      <c r="P194" s="38">
        <v>0</v>
      </c>
      <c r="Q194" s="38">
        <v>0</v>
      </c>
      <c r="R194" s="38" t="s">
        <v>299</v>
      </c>
      <c r="S194" s="38" t="s">
        <v>1007</v>
      </c>
      <c r="T194" s="38"/>
      <c r="U194" s="38" t="s">
        <v>301</v>
      </c>
      <c r="V194" s="40"/>
      <c r="W194" s="40"/>
      <c r="X194" s="40"/>
      <c r="Y194" s="40"/>
      <c r="Z194" s="38" t="s">
        <v>1365</v>
      </c>
      <c r="AA194" s="38" t="s">
        <v>303</v>
      </c>
      <c r="AB194" s="38"/>
      <c r="AC194" s="38"/>
      <c r="AD194" s="38"/>
      <c r="AE194" s="38">
        <v>81545</v>
      </c>
      <c r="AF194" s="38">
        <v>81544</v>
      </c>
      <c r="AG194" s="38"/>
    </row>
    <row r="195" spans="1:33" ht="52.5" customHeight="1" x14ac:dyDescent="0.2">
      <c r="A195" s="38">
        <v>73364</v>
      </c>
      <c r="B195" s="38" t="s">
        <v>1366</v>
      </c>
      <c r="C195" s="38"/>
      <c r="D195" s="38"/>
      <c r="E195" s="38"/>
      <c r="F195" s="38"/>
      <c r="G195" s="38"/>
      <c r="H195" s="38"/>
      <c r="I195" s="38" t="s">
        <v>402</v>
      </c>
      <c r="J195" s="38" t="s">
        <v>403</v>
      </c>
      <c r="K195" s="38"/>
      <c r="L195" s="40">
        <v>45778</v>
      </c>
      <c r="M195" s="40"/>
      <c r="N195" s="38">
        <v>138</v>
      </c>
      <c r="O195" s="38">
        <v>0</v>
      </c>
      <c r="P195" s="38">
        <v>0</v>
      </c>
      <c r="Q195" s="38">
        <v>0</v>
      </c>
      <c r="R195" s="38" t="s">
        <v>299</v>
      </c>
      <c r="S195" s="38"/>
      <c r="T195" s="38"/>
      <c r="U195" s="38" t="s">
        <v>301</v>
      </c>
      <c r="V195" s="40"/>
      <c r="W195" s="40"/>
      <c r="X195" s="40"/>
      <c r="Y195" s="40"/>
      <c r="Z195" s="38" t="s">
        <v>1367</v>
      </c>
      <c r="AA195" s="38" t="s">
        <v>303</v>
      </c>
      <c r="AB195" s="38"/>
      <c r="AC195" s="38"/>
      <c r="AD195" s="38"/>
      <c r="AE195" s="38">
        <v>73365</v>
      </c>
      <c r="AF195" s="38">
        <v>73364</v>
      </c>
      <c r="AG195" s="38"/>
    </row>
    <row r="196" spans="1:33" ht="52.5" customHeight="1" x14ac:dyDescent="0.2">
      <c r="A196" s="38">
        <v>71917</v>
      </c>
      <c r="B196" s="38" t="s">
        <v>1368</v>
      </c>
      <c r="C196" s="38" t="s">
        <v>1369</v>
      </c>
      <c r="D196" s="38"/>
      <c r="E196" s="38">
        <v>5808</v>
      </c>
      <c r="F196" s="38">
        <v>5813</v>
      </c>
      <c r="G196" s="38" t="s">
        <v>322</v>
      </c>
      <c r="H196" s="38">
        <v>71935</v>
      </c>
      <c r="I196" s="38" t="s">
        <v>144</v>
      </c>
      <c r="J196" s="38" t="s">
        <v>625</v>
      </c>
      <c r="K196" s="38"/>
      <c r="L196" s="40">
        <v>45778</v>
      </c>
      <c r="M196" s="40"/>
      <c r="N196" s="38">
        <v>138</v>
      </c>
      <c r="O196" s="38">
        <v>0</v>
      </c>
      <c r="P196" s="38">
        <v>10.51</v>
      </c>
      <c r="Q196" s="38">
        <v>0</v>
      </c>
      <c r="R196" s="38" t="s">
        <v>299</v>
      </c>
      <c r="S196" s="38" t="s">
        <v>1213</v>
      </c>
      <c r="T196" s="38" t="s">
        <v>1213</v>
      </c>
      <c r="U196" s="38" t="s">
        <v>780</v>
      </c>
      <c r="V196" s="40" t="s">
        <v>1135</v>
      </c>
      <c r="W196" s="40">
        <v>44781</v>
      </c>
      <c r="X196" s="40">
        <v>44901</v>
      </c>
      <c r="Y196" s="40"/>
      <c r="Z196" s="38" t="s">
        <v>1370</v>
      </c>
      <c r="AA196" s="38" t="s">
        <v>303</v>
      </c>
      <c r="AB196" s="38"/>
      <c r="AC196" s="38"/>
      <c r="AD196" s="38"/>
      <c r="AE196" s="38">
        <v>71918</v>
      </c>
      <c r="AF196" s="38">
        <v>71917</v>
      </c>
      <c r="AG196" s="38"/>
    </row>
    <row r="197" spans="1:33" ht="52.5" customHeight="1" x14ac:dyDescent="0.2">
      <c r="A197" s="38">
        <v>61392</v>
      </c>
      <c r="B197" s="38" t="s">
        <v>1371</v>
      </c>
      <c r="C197" s="38" t="s">
        <v>1372</v>
      </c>
      <c r="D197" s="38"/>
      <c r="E197" s="38" t="s">
        <v>1274</v>
      </c>
      <c r="F197" s="38" t="s">
        <v>1373</v>
      </c>
      <c r="G197" s="38" t="s">
        <v>322</v>
      </c>
      <c r="H197" s="38" t="s">
        <v>1374</v>
      </c>
      <c r="I197" s="38" t="s">
        <v>349</v>
      </c>
      <c r="J197" s="38" t="s">
        <v>350</v>
      </c>
      <c r="K197" s="38"/>
      <c r="L197" s="40">
        <v>45780</v>
      </c>
      <c r="M197" s="40"/>
      <c r="N197" s="38">
        <v>345</v>
      </c>
      <c r="O197" s="38">
        <v>0</v>
      </c>
      <c r="P197" s="38">
        <v>4.0999999999999996</v>
      </c>
      <c r="Q197" s="38">
        <v>0</v>
      </c>
      <c r="R197" s="38" t="s">
        <v>299</v>
      </c>
      <c r="S197" s="38" t="s">
        <v>351</v>
      </c>
      <c r="T197" s="38" t="s">
        <v>1375</v>
      </c>
      <c r="U197" s="38" t="s">
        <v>301</v>
      </c>
      <c r="V197" s="40" t="s">
        <v>353</v>
      </c>
      <c r="W197" s="40">
        <v>44624</v>
      </c>
      <c r="X197" s="40">
        <v>44813</v>
      </c>
      <c r="Y197" s="40"/>
      <c r="Z197" s="38" t="s">
        <v>1376</v>
      </c>
      <c r="AA197" s="38" t="s">
        <v>303</v>
      </c>
      <c r="AB197" s="38" t="s">
        <v>355</v>
      </c>
      <c r="AC197" s="38"/>
      <c r="AD197" s="38"/>
      <c r="AE197" s="38">
        <v>61393</v>
      </c>
      <c r="AF197" s="38">
        <v>61392</v>
      </c>
      <c r="AG197" s="38"/>
    </row>
    <row r="198" spans="1:33" ht="52.5" customHeight="1" x14ac:dyDescent="0.2">
      <c r="A198" s="38">
        <v>70922</v>
      </c>
      <c r="B198" s="38" t="s">
        <v>1377</v>
      </c>
      <c r="C198" s="38" t="s">
        <v>1378</v>
      </c>
      <c r="D198" s="38"/>
      <c r="E198" s="38" t="s">
        <v>1379</v>
      </c>
      <c r="F198" s="38" t="s">
        <v>1380</v>
      </c>
      <c r="G198" s="38" t="s">
        <v>322</v>
      </c>
      <c r="H198" s="38"/>
      <c r="I198" s="38" t="s">
        <v>349</v>
      </c>
      <c r="J198" s="38" t="s">
        <v>445</v>
      </c>
      <c r="K198" s="38"/>
      <c r="L198" s="40">
        <v>45782</v>
      </c>
      <c r="M198" s="40"/>
      <c r="N198" s="38">
        <v>138</v>
      </c>
      <c r="O198" s="38">
        <v>0</v>
      </c>
      <c r="P198" s="38">
        <v>3</v>
      </c>
      <c r="Q198" s="38">
        <v>0</v>
      </c>
      <c r="R198" s="38" t="s">
        <v>299</v>
      </c>
      <c r="S198" s="38" t="s">
        <v>331</v>
      </c>
      <c r="T198" s="38" t="s">
        <v>331</v>
      </c>
      <c r="U198" s="38" t="s">
        <v>301</v>
      </c>
      <c r="V198" s="40"/>
      <c r="W198" s="40"/>
      <c r="X198" s="40"/>
      <c r="Y198" s="40"/>
      <c r="Z198" s="38" t="s">
        <v>1381</v>
      </c>
      <c r="AA198" s="38" t="s">
        <v>303</v>
      </c>
      <c r="AB198" s="38" t="s">
        <v>355</v>
      </c>
      <c r="AC198" s="38"/>
      <c r="AD198" s="38"/>
      <c r="AE198" s="38">
        <v>70923</v>
      </c>
      <c r="AF198" s="38">
        <v>70922</v>
      </c>
      <c r="AG198" s="38" t="s">
        <v>1382</v>
      </c>
    </row>
    <row r="199" spans="1:33" ht="52.5" customHeight="1" x14ac:dyDescent="0.2">
      <c r="A199" s="38" t="s">
        <v>1383</v>
      </c>
      <c r="B199" s="38" t="s">
        <v>1384</v>
      </c>
      <c r="C199" s="38"/>
      <c r="D199" s="38"/>
      <c r="E199" s="38" t="s">
        <v>1385</v>
      </c>
      <c r="F199" s="38" t="s">
        <v>1386</v>
      </c>
      <c r="G199" s="38" t="s">
        <v>322</v>
      </c>
      <c r="H199" s="38"/>
      <c r="I199" s="38" t="s">
        <v>122</v>
      </c>
      <c r="J199" s="38" t="s">
        <v>1269</v>
      </c>
      <c r="K199" s="38"/>
      <c r="L199" s="40">
        <v>45782</v>
      </c>
      <c r="M199" s="40"/>
      <c r="N199" s="38">
        <v>138</v>
      </c>
      <c r="O199" s="38">
        <v>0</v>
      </c>
      <c r="P199" s="38">
        <v>6.8</v>
      </c>
      <c r="Q199" s="38">
        <v>0</v>
      </c>
      <c r="R199" s="38" t="s">
        <v>299</v>
      </c>
      <c r="S199" s="38" t="s">
        <v>342</v>
      </c>
      <c r="T199" s="38" t="s">
        <v>342</v>
      </c>
      <c r="U199" s="38" t="s">
        <v>301</v>
      </c>
      <c r="V199" s="40"/>
      <c r="W199" s="40"/>
      <c r="X199" s="40"/>
      <c r="Y199" s="40"/>
      <c r="Z199" s="38" t="s">
        <v>1387</v>
      </c>
      <c r="AA199" s="38" t="s">
        <v>303</v>
      </c>
      <c r="AB199" s="38" t="s">
        <v>355</v>
      </c>
      <c r="AC199" s="38"/>
      <c r="AD199" s="38"/>
      <c r="AE199" s="38">
        <v>72589</v>
      </c>
      <c r="AF199" s="38">
        <v>72588</v>
      </c>
      <c r="AG199" s="38"/>
    </row>
    <row r="200" spans="1:33" ht="52.5" customHeight="1" x14ac:dyDescent="0.2">
      <c r="A200" s="38">
        <v>45125</v>
      </c>
      <c r="B200" s="38" t="s">
        <v>1388</v>
      </c>
      <c r="C200" s="38" t="s">
        <v>1389</v>
      </c>
      <c r="D200" s="38"/>
      <c r="E200" s="38"/>
      <c r="F200" s="38"/>
      <c r="G200" s="38" t="s">
        <v>322</v>
      </c>
      <c r="H200" s="38"/>
      <c r="I200" s="38" t="s">
        <v>402</v>
      </c>
      <c r="J200" s="38" t="s">
        <v>403</v>
      </c>
      <c r="K200" s="38" t="s">
        <v>1390</v>
      </c>
      <c r="L200" s="40">
        <v>45791</v>
      </c>
      <c r="M200" s="40"/>
      <c r="N200" s="38">
        <v>138</v>
      </c>
      <c r="O200" s="38">
        <v>0</v>
      </c>
      <c r="P200" s="38">
        <v>1.29</v>
      </c>
      <c r="Q200" s="38">
        <v>0</v>
      </c>
      <c r="R200" s="38" t="s">
        <v>299</v>
      </c>
      <c r="S200" s="38" t="s">
        <v>474</v>
      </c>
      <c r="T200" s="38" t="s">
        <v>474</v>
      </c>
      <c r="U200" s="38" t="s">
        <v>301</v>
      </c>
      <c r="V200" s="40"/>
      <c r="W200" s="40">
        <v>43480</v>
      </c>
      <c r="X200" s="40"/>
      <c r="Y200" s="40"/>
      <c r="Z200" s="38" t="s">
        <v>1391</v>
      </c>
      <c r="AA200" s="38" t="s">
        <v>303</v>
      </c>
      <c r="AB200" s="38"/>
      <c r="AC200" s="38"/>
      <c r="AD200" s="38"/>
      <c r="AE200" s="38">
        <v>45126</v>
      </c>
      <c r="AF200" s="38">
        <v>45125</v>
      </c>
      <c r="AG200" s="38"/>
    </row>
    <row r="201" spans="1:33" ht="52.5" customHeight="1" x14ac:dyDescent="0.2">
      <c r="A201" s="38" t="s">
        <v>1392</v>
      </c>
      <c r="B201" s="38" t="s">
        <v>1393</v>
      </c>
      <c r="C201" s="38" t="s">
        <v>1394</v>
      </c>
      <c r="D201" s="38"/>
      <c r="E201" s="38" t="s">
        <v>852</v>
      </c>
      <c r="F201" s="38" t="s">
        <v>852</v>
      </c>
      <c r="G201" s="38" t="s">
        <v>322</v>
      </c>
      <c r="H201" s="38"/>
      <c r="I201" s="38" t="s">
        <v>183</v>
      </c>
      <c r="J201" s="38" t="s">
        <v>323</v>
      </c>
      <c r="K201" s="38" t="s">
        <v>1395</v>
      </c>
      <c r="L201" s="40">
        <v>45792</v>
      </c>
      <c r="M201" s="40"/>
      <c r="N201" s="38">
        <v>345</v>
      </c>
      <c r="O201" s="38">
        <v>0</v>
      </c>
      <c r="P201" s="38">
        <v>0</v>
      </c>
      <c r="Q201" s="38">
        <v>600</v>
      </c>
      <c r="R201" s="38" t="s">
        <v>299</v>
      </c>
      <c r="S201" s="38" t="s">
        <v>331</v>
      </c>
      <c r="T201" s="38" t="s">
        <v>331</v>
      </c>
      <c r="U201" s="38" t="s">
        <v>352</v>
      </c>
      <c r="V201" s="40" t="s">
        <v>1396</v>
      </c>
      <c r="W201" s="40">
        <v>44788</v>
      </c>
      <c r="X201" s="40">
        <v>44819</v>
      </c>
      <c r="Y201" s="40"/>
      <c r="Z201" s="38" t="s">
        <v>1397</v>
      </c>
      <c r="AA201" s="38" t="s">
        <v>303</v>
      </c>
      <c r="AB201" s="38"/>
      <c r="AC201" s="38"/>
      <c r="AD201" s="38"/>
      <c r="AE201" s="38">
        <v>88554</v>
      </c>
      <c r="AF201" s="38">
        <v>69552</v>
      </c>
      <c r="AG201" s="38"/>
    </row>
    <row r="202" spans="1:33" ht="52.5" customHeight="1" x14ac:dyDescent="0.2">
      <c r="A202" s="38">
        <v>81358</v>
      </c>
      <c r="B202" s="38" t="s">
        <v>1398</v>
      </c>
      <c r="C202" s="38" t="s">
        <v>1399</v>
      </c>
      <c r="D202" s="38"/>
      <c r="E202" s="38" t="s">
        <v>1400</v>
      </c>
      <c r="F202" s="38" t="s">
        <v>1400</v>
      </c>
      <c r="G202" s="38" t="s">
        <v>322</v>
      </c>
      <c r="H202" s="38"/>
      <c r="I202" s="38" t="s">
        <v>183</v>
      </c>
      <c r="J202" s="38" t="s">
        <v>323</v>
      </c>
      <c r="K202" s="38" t="s">
        <v>1401</v>
      </c>
      <c r="L202" s="40">
        <v>45792</v>
      </c>
      <c r="M202" s="40"/>
      <c r="N202" s="38">
        <v>138</v>
      </c>
      <c r="O202" s="38">
        <v>0</v>
      </c>
      <c r="P202" s="38">
        <v>0</v>
      </c>
      <c r="Q202" s="38">
        <v>0</v>
      </c>
      <c r="R202" s="38" t="s">
        <v>299</v>
      </c>
      <c r="S202" s="38" t="s">
        <v>1402</v>
      </c>
      <c r="T202" s="38" t="s">
        <v>1402</v>
      </c>
      <c r="U202" s="38" t="s">
        <v>301</v>
      </c>
      <c r="V202" s="40"/>
      <c r="W202" s="40"/>
      <c r="X202" s="40"/>
      <c r="Y202" s="40"/>
      <c r="Z202" s="38" t="s">
        <v>1403</v>
      </c>
      <c r="AA202" s="38" t="s">
        <v>303</v>
      </c>
      <c r="AB202" s="38"/>
      <c r="AC202" s="38"/>
      <c r="AD202" s="38"/>
      <c r="AE202" s="38">
        <v>81359</v>
      </c>
      <c r="AF202" s="38">
        <v>81358</v>
      </c>
      <c r="AG202" s="38"/>
    </row>
    <row r="203" spans="1:33" ht="52.5" customHeight="1" x14ac:dyDescent="0.2">
      <c r="A203" s="38">
        <v>72007</v>
      </c>
      <c r="B203" s="38" t="s">
        <v>1404</v>
      </c>
      <c r="C203" s="38" t="s">
        <v>1405</v>
      </c>
      <c r="D203" s="38"/>
      <c r="E203" s="38" t="s">
        <v>1406</v>
      </c>
      <c r="F203" s="38" t="s">
        <v>1406</v>
      </c>
      <c r="G203" s="38" t="s">
        <v>322</v>
      </c>
      <c r="H203" s="38"/>
      <c r="I203" s="38" t="s">
        <v>183</v>
      </c>
      <c r="J203" s="38" t="s">
        <v>323</v>
      </c>
      <c r="K203" s="38" t="s">
        <v>1407</v>
      </c>
      <c r="L203" s="40">
        <v>45792</v>
      </c>
      <c r="M203" s="40"/>
      <c r="N203" s="38">
        <v>345</v>
      </c>
      <c r="O203" s="38">
        <v>0</v>
      </c>
      <c r="P203" s="38">
        <v>0</v>
      </c>
      <c r="Q203" s="38">
        <v>1200</v>
      </c>
      <c r="R203" s="38" t="s">
        <v>299</v>
      </c>
      <c r="S203" s="38" t="s">
        <v>672</v>
      </c>
      <c r="T203" s="38" t="s">
        <v>672</v>
      </c>
      <c r="U203" s="38" t="s">
        <v>381</v>
      </c>
      <c r="V203" s="40" t="s">
        <v>1408</v>
      </c>
      <c r="W203" s="40">
        <v>45198</v>
      </c>
      <c r="X203" s="40"/>
      <c r="Y203" s="40"/>
      <c r="Z203" s="38" t="s">
        <v>1409</v>
      </c>
      <c r="AA203" s="38" t="s">
        <v>303</v>
      </c>
      <c r="AB203" s="38"/>
      <c r="AC203" s="38"/>
      <c r="AD203" s="38"/>
      <c r="AE203" s="38">
        <v>81363</v>
      </c>
      <c r="AF203" s="38">
        <v>72007</v>
      </c>
      <c r="AG203" s="38"/>
    </row>
    <row r="204" spans="1:33" ht="52.5" customHeight="1" x14ac:dyDescent="0.2">
      <c r="A204" s="38">
        <v>78382</v>
      </c>
      <c r="B204" s="38" t="s">
        <v>1410</v>
      </c>
      <c r="C204" s="38" t="s">
        <v>1410</v>
      </c>
      <c r="D204" s="38"/>
      <c r="E204" s="38" t="s">
        <v>1411</v>
      </c>
      <c r="F204" s="38"/>
      <c r="G204" s="38" t="s">
        <v>322</v>
      </c>
      <c r="H204" s="38"/>
      <c r="I204" s="38" t="s">
        <v>183</v>
      </c>
      <c r="J204" s="38" t="s">
        <v>323</v>
      </c>
      <c r="K204" s="38" t="s">
        <v>1412</v>
      </c>
      <c r="L204" s="40">
        <v>45792</v>
      </c>
      <c r="M204" s="40"/>
      <c r="N204" s="38">
        <v>138</v>
      </c>
      <c r="O204" s="38">
        <v>0</v>
      </c>
      <c r="P204" s="38">
        <v>0</v>
      </c>
      <c r="Q204" s="38">
        <v>0</v>
      </c>
      <c r="R204" s="38" t="s">
        <v>1413</v>
      </c>
      <c r="S204" s="38" t="s">
        <v>937</v>
      </c>
      <c r="T204" s="38" t="s">
        <v>937</v>
      </c>
      <c r="U204" s="38" t="s">
        <v>301</v>
      </c>
      <c r="V204" s="40"/>
      <c r="W204" s="40"/>
      <c r="X204" s="40"/>
      <c r="Y204" s="40"/>
      <c r="Z204" s="38">
        <v>18692</v>
      </c>
      <c r="AA204" s="38" t="s">
        <v>303</v>
      </c>
      <c r="AB204" s="38"/>
      <c r="AC204" s="38"/>
      <c r="AD204" s="38"/>
      <c r="AE204" s="38">
        <v>80906</v>
      </c>
      <c r="AF204" s="38">
        <v>78382</v>
      </c>
      <c r="AG204" s="38"/>
    </row>
    <row r="205" spans="1:33" ht="52.5" customHeight="1" x14ac:dyDescent="0.2">
      <c r="A205" s="38">
        <v>85959</v>
      </c>
      <c r="B205" s="38" t="s">
        <v>1414</v>
      </c>
      <c r="C205" s="38" t="s">
        <v>1415</v>
      </c>
      <c r="D205" s="38"/>
      <c r="E205" s="38" t="s">
        <v>1416</v>
      </c>
      <c r="F205" s="38" t="s">
        <v>1417</v>
      </c>
      <c r="G205" s="38" t="s">
        <v>322</v>
      </c>
      <c r="H205" s="38"/>
      <c r="I205" s="38" t="s">
        <v>349</v>
      </c>
      <c r="J205" s="38" t="s">
        <v>445</v>
      </c>
      <c r="K205" s="38"/>
      <c r="L205" s="40">
        <v>45792</v>
      </c>
      <c r="M205" s="40"/>
      <c r="N205" s="38">
        <v>138</v>
      </c>
      <c r="O205" s="38">
        <v>0</v>
      </c>
      <c r="P205" s="38">
        <v>1.25</v>
      </c>
      <c r="Q205" s="38">
        <v>0</v>
      </c>
      <c r="R205" s="38" t="s">
        <v>299</v>
      </c>
      <c r="S205" s="38" t="s">
        <v>954</v>
      </c>
      <c r="T205" s="38" t="s">
        <v>954</v>
      </c>
      <c r="U205" s="38" t="s">
        <v>301</v>
      </c>
      <c r="V205" s="40"/>
      <c r="W205" s="40"/>
      <c r="X205" s="40"/>
      <c r="Y205" s="40"/>
      <c r="Z205" s="38" t="s">
        <v>1418</v>
      </c>
      <c r="AA205" s="38" t="s">
        <v>303</v>
      </c>
      <c r="AB205" s="38"/>
      <c r="AC205" s="38"/>
      <c r="AD205" s="38"/>
      <c r="AE205" s="38">
        <v>85960</v>
      </c>
      <c r="AF205" s="38">
        <v>85959</v>
      </c>
      <c r="AG205" s="38"/>
    </row>
    <row r="206" spans="1:33" ht="52.5" customHeight="1" x14ac:dyDescent="0.2">
      <c r="A206" s="38">
        <v>86043</v>
      </c>
      <c r="B206" s="38" t="s">
        <v>1419</v>
      </c>
      <c r="C206" s="38" t="s">
        <v>1420</v>
      </c>
      <c r="D206" s="38"/>
      <c r="E206" s="38"/>
      <c r="F206" s="38"/>
      <c r="G206" s="38" t="s">
        <v>322</v>
      </c>
      <c r="H206" s="38"/>
      <c r="I206" s="38" t="s">
        <v>349</v>
      </c>
      <c r="J206" s="38" t="s">
        <v>445</v>
      </c>
      <c r="K206" s="38"/>
      <c r="L206" s="40">
        <v>45792</v>
      </c>
      <c r="M206" s="40"/>
      <c r="N206" s="38">
        <v>138</v>
      </c>
      <c r="O206" s="38">
        <v>0</v>
      </c>
      <c r="P206" s="38">
        <v>0</v>
      </c>
      <c r="Q206" s="38">
        <v>0</v>
      </c>
      <c r="R206" s="38" t="s">
        <v>299</v>
      </c>
      <c r="S206" s="38"/>
      <c r="T206" s="38"/>
      <c r="U206" s="38" t="s">
        <v>301</v>
      </c>
      <c r="V206" s="40"/>
      <c r="W206" s="40"/>
      <c r="X206" s="40"/>
      <c r="Y206" s="40"/>
      <c r="Z206" s="38" t="s">
        <v>1421</v>
      </c>
      <c r="AA206" s="38" t="s">
        <v>303</v>
      </c>
      <c r="AB206" s="38"/>
      <c r="AC206" s="38"/>
      <c r="AD206" s="38"/>
      <c r="AE206" s="38">
        <v>86044</v>
      </c>
      <c r="AF206" s="38">
        <v>86043</v>
      </c>
      <c r="AG206" s="38"/>
    </row>
    <row r="207" spans="1:33" ht="52.5" customHeight="1" x14ac:dyDescent="0.2">
      <c r="A207" s="38">
        <v>87758</v>
      </c>
      <c r="B207" s="38" t="s">
        <v>1422</v>
      </c>
      <c r="C207" s="38" t="s">
        <v>1423</v>
      </c>
      <c r="D207" s="38"/>
      <c r="E207" s="38" t="s">
        <v>1424</v>
      </c>
      <c r="F207" s="38" t="s">
        <v>1424</v>
      </c>
      <c r="G207" s="38" t="s">
        <v>322</v>
      </c>
      <c r="H207" s="38"/>
      <c r="I207" s="38" t="s">
        <v>183</v>
      </c>
      <c r="J207" s="38" t="s">
        <v>323</v>
      </c>
      <c r="K207" s="38" t="s">
        <v>1425</v>
      </c>
      <c r="L207" s="40">
        <v>45792</v>
      </c>
      <c r="M207" s="40"/>
      <c r="N207" s="38">
        <v>345</v>
      </c>
      <c r="O207" s="38">
        <v>0</v>
      </c>
      <c r="P207" s="38">
        <v>0</v>
      </c>
      <c r="Q207" s="38">
        <v>0</v>
      </c>
      <c r="R207" s="38" t="s">
        <v>299</v>
      </c>
      <c r="S207" s="38" t="s">
        <v>1426</v>
      </c>
      <c r="T207" s="38" t="s">
        <v>1426</v>
      </c>
      <c r="U207" s="38" t="s">
        <v>301</v>
      </c>
      <c r="V207" s="40"/>
      <c r="W207" s="40"/>
      <c r="X207" s="40"/>
      <c r="Y207" s="40"/>
      <c r="Z207" s="38" t="s">
        <v>1427</v>
      </c>
      <c r="AA207" s="38" t="s">
        <v>303</v>
      </c>
      <c r="AB207" s="38"/>
      <c r="AC207" s="38"/>
      <c r="AD207" s="38"/>
      <c r="AE207" s="38">
        <v>87759</v>
      </c>
      <c r="AF207" s="38">
        <v>87758</v>
      </c>
      <c r="AG207" s="38"/>
    </row>
    <row r="208" spans="1:33" ht="52.5" customHeight="1" x14ac:dyDescent="0.2">
      <c r="A208" s="38">
        <v>76578</v>
      </c>
      <c r="B208" s="38" t="s">
        <v>1428</v>
      </c>
      <c r="C208" s="38" t="s">
        <v>1429</v>
      </c>
      <c r="D208" s="38"/>
      <c r="E208" s="38" t="s">
        <v>827</v>
      </c>
      <c r="F208" s="38" t="s">
        <v>1430</v>
      </c>
      <c r="G208" s="38" t="s">
        <v>322</v>
      </c>
      <c r="H208" s="38"/>
      <c r="I208" s="38" t="s">
        <v>183</v>
      </c>
      <c r="J208" s="38" t="s">
        <v>323</v>
      </c>
      <c r="K208" s="38" t="s">
        <v>1431</v>
      </c>
      <c r="L208" s="40">
        <v>45792</v>
      </c>
      <c r="M208" s="40"/>
      <c r="N208" s="38">
        <v>138</v>
      </c>
      <c r="O208" s="38">
        <v>0</v>
      </c>
      <c r="P208" s="38">
        <v>10</v>
      </c>
      <c r="Q208" s="38">
        <v>0</v>
      </c>
      <c r="R208" s="38" t="s">
        <v>299</v>
      </c>
      <c r="S208" s="38" t="s">
        <v>509</v>
      </c>
      <c r="T208" s="38" t="s">
        <v>509</v>
      </c>
      <c r="U208" s="38" t="s">
        <v>381</v>
      </c>
      <c r="V208" s="40" t="s">
        <v>829</v>
      </c>
      <c r="W208" s="40"/>
      <c r="X208" s="40"/>
      <c r="Y208" s="40"/>
      <c r="Z208" s="38" t="s">
        <v>1432</v>
      </c>
      <c r="AA208" s="38" t="s">
        <v>303</v>
      </c>
      <c r="AB208" s="38"/>
      <c r="AC208" s="38"/>
      <c r="AD208" s="38"/>
      <c r="AE208" s="38">
        <v>76579</v>
      </c>
      <c r="AF208" s="38">
        <v>76578</v>
      </c>
      <c r="AG208" s="38" t="s">
        <v>1433</v>
      </c>
    </row>
    <row r="209" spans="1:33" ht="52.5" customHeight="1" x14ac:dyDescent="0.2">
      <c r="A209" s="38">
        <v>71980</v>
      </c>
      <c r="B209" s="38" t="s">
        <v>1434</v>
      </c>
      <c r="C209" s="38" t="s">
        <v>1435</v>
      </c>
      <c r="D209" s="38"/>
      <c r="E209" s="38" t="s">
        <v>839</v>
      </c>
      <c r="F209" s="38"/>
      <c r="G209" s="38" t="s">
        <v>322</v>
      </c>
      <c r="H209" s="38"/>
      <c r="I209" s="38" t="s">
        <v>183</v>
      </c>
      <c r="J209" s="38" t="s">
        <v>323</v>
      </c>
      <c r="K209" s="38" t="s">
        <v>1436</v>
      </c>
      <c r="L209" s="40">
        <v>45792</v>
      </c>
      <c r="M209" s="40"/>
      <c r="N209" s="38">
        <v>345</v>
      </c>
      <c r="O209" s="38">
        <v>0</v>
      </c>
      <c r="P209" s="38">
        <v>0</v>
      </c>
      <c r="Q209" s="38">
        <v>600</v>
      </c>
      <c r="R209" s="38" t="s">
        <v>299</v>
      </c>
      <c r="S209" s="38" t="s">
        <v>841</v>
      </c>
      <c r="T209" s="38"/>
      <c r="U209" s="38" t="s">
        <v>352</v>
      </c>
      <c r="V209" s="40"/>
      <c r="W209" s="40"/>
      <c r="X209" s="40"/>
      <c r="Y209" s="40"/>
      <c r="Z209" s="38" t="s">
        <v>1437</v>
      </c>
      <c r="AA209" s="38" t="s">
        <v>303</v>
      </c>
      <c r="AB209" s="38"/>
      <c r="AC209" s="38"/>
      <c r="AD209" s="38"/>
      <c r="AE209" s="38">
        <v>76731</v>
      </c>
      <c r="AF209" s="38">
        <v>71980</v>
      </c>
      <c r="AG209" s="38"/>
    </row>
    <row r="210" spans="1:33" ht="52.5" customHeight="1" x14ac:dyDescent="0.2">
      <c r="A210" s="38">
        <v>73793</v>
      </c>
      <c r="B210" s="38" t="s">
        <v>1438</v>
      </c>
      <c r="C210" s="38" t="s">
        <v>1439</v>
      </c>
      <c r="D210" s="38"/>
      <c r="E210" s="38" t="s">
        <v>1440</v>
      </c>
      <c r="F210" s="38" t="s">
        <v>1441</v>
      </c>
      <c r="G210" s="38" t="s">
        <v>322</v>
      </c>
      <c r="H210" s="38"/>
      <c r="I210" s="38" t="s">
        <v>349</v>
      </c>
      <c r="J210" s="38" t="s">
        <v>1115</v>
      </c>
      <c r="K210" s="38"/>
      <c r="L210" s="40">
        <v>45792</v>
      </c>
      <c r="M210" s="40"/>
      <c r="N210" s="38">
        <v>138</v>
      </c>
      <c r="O210" s="38">
        <v>0</v>
      </c>
      <c r="P210" s="38">
        <v>8.58</v>
      </c>
      <c r="Q210" s="38">
        <v>0</v>
      </c>
      <c r="R210" s="38" t="s">
        <v>299</v>
      </c>
      <c r="S210" s="38" t="s">
        <v>954</v>
      </c>
      <c r="T210" s="38" t="s">
        <v>471</v>
      </c>
      <c r="U210" s="38" t="s">
        <v>301</v>
      </c>
      <c r="V210" s="40"/>
      <c r="W210" s="40"/>
      <c r="X210" s="40"/>
      <c r="Y210" s="40"/>
      <c r="Z210" s="38" t="s">
        <v>1442</v>
      </c>
      <c r="AA210" s="38" t="s">
        <v>303</v>
      </c>
      <c r="AB210" s="38" t="s">
        <v>355</v>
      </c>
      <c r="AC210" s="38"/>
      <c r="AD210" s="38"/>
      <c r="AE210" s="38">
        <v>73794</v>
      </c>
      <c r="AF210" s="38">
        <v>73793</v>
      </c>
      <c r="AG210" s="38"/>
    </row>
    <row r="211" spans="1:33" ht="52.5" customHeight="1" x14ac:dyDescent="0.2">
      <c r="A211" s="38">
        <v>76705</v>
      </c>
      <c r="B211" s="38" t="s">
        <v>1443</v>
      </c>
      <c r="C211" s="38" t="s">
        <v>1444</v>
      </c>
      <c r="D211" s="38"/>
      <c r="E211" s="38" t="s">
        <v>1445</v>
      </c>
      <c r="F211" s="38" t="s">
        <v>1446</v>
      </c>
      <c r="G211" s="38" t="s">
        <v>322</v>
      </c>
      <c r="H211" s="38"/>
      <c r="I211" s="38" t="s">
        <v>183</v>
      </c>
      <c r="J211" s="38" t="s">
        <v>323</v>
      </c>
      <c r="K211" s="38" t="s">
        <v>1447</v>
      </c>
      <c r="L211" s="40">
        <v>45792</v>
      </c>
      <c r="M211" s="40"/>
      <c r="N211" s="38">
        <v>138</v>
      </c>
      <c r="O211" s="38">
        <v>6</v>
      </c>
      <c r="P211" s="38">
        <v>0</v>
      </c>
      <c r="Q211" s="38">
        <v>0</v>
      </c>
      <c r="R211" s="38" t="s">
        <v>299</v>
      </c>
      <c r="S211" s="38" t="s">
        <v>573</v>
      </c>
      <c r="T211" s="38" t="s">
        <v>573</v>
      </c>
      <c r="U211" s="38" t="s">
        <v>780</v>
      </c>
      <c r="V211" s="40"/>
      <c r="W211" s="40"/>
      <c r="X211" s="40"/>
      <c r="Y211" s="40"/>
      <c r="Z211" s="38" t="s">
        <v>1448</v>
      </c>
      <c r="AA211" s="38" t="s">
        <v>303</v>
      </c>
      <c r="AB211" s="38"/>
      <c r="AC211" s="38"/>
      <c r="AD211" s="38"/>
      <c r="AE211" s="38">
        <v>81372</v>
      </c>
      <c r="AF211" s="38">
        <v>76705</v>
      </c>
      <c r="AG211" s="38"/>
    </row>
    <row r="212" spans="1:33" ht="52.5" customHeight="1" x14ac:dyDescent="0.2">
      <c r="A212" s="38">
        <v>66569</v>
      </c>
      <c r="B212" s="38" t="s">
        <v>1449</v>
      </c>
      <c r="C212" s="38" t="s">
        <v>1449</v>
      </c>
      <c r="D212" s="38"/>
      <c r="E212" s="38" t="s">
        <v>1450</v>
      </c>
      <c r="F212" s="38" t="s">
        <v>1450</v>
      </c>
      <c r="G212" s="38" t="s">
        <v>322</v>
      </c>
      <c r="H212" s="38"/>
      <c r="I212" s="38" t="s">
        <v>183</v>
      </c>
      <c r="J212" s="38" t="s">
        <v>323</v>
      </c>
      <c r="K212" s="38" t="s">
        <v>1451</v>
      </c>
      <c r="L212" s="40">
        <v>45792</v>
      </c>
      <c r="M212" s="40"/>
      <c r="N212" s="38">
        <v>345</v>
      </c>
      <c r="O212" s="38">
        <v>0</v>
      </c>
      <c r="P212" s="38">
        <v>0</v>
      </c>
      <c r="Q212" s="38">
        <v>0</v>
      </c>
      <c r="R212" s="38" t="s">
        <v>299</v>
      </c>
      <c r="S212" s="38" t="s">
        <v>1452</v>
      </c>
      <c r="T212" s="38" t="s">
        <v>1452</v>
      </c>
      <c r="U212" s="38" t="s">
        <v>352</v>
      </c>
      <c r="V212" s="40" t="s">
        <v>1453</v>
      </c>
      <c r="W212" s="40">
        <v>44547</v>
      </c>
      <c r="X212" s="40">
        <v>44573</v>
      </c>
      <c r="Y212" s="40"/>
      <c r="Z212" s="38" t="s">
        <v>1454</v>
      </c>
      <c r="AA212" s="38" t="s">
        <v>303</v>
      </c>
      <c r="AB212" s="38"/>
      <c r="AC212" s="38"/>
      <c r="AD212" s="38"/>
      <c r="AE212" s="38">
        <v>81422</v>
      </c>
      <c r="AF212" s="38">
        <v>66569</v>
      </c>
      <c r="AG212" s="38"/>
    </row>
    <row r="213" spans="1:33" ht="52.5" customHeight="1" x14ac:dyDescent="0.2">
      <c r="A213" s="38">
        <v>69345</v>
      </c>
      <c r="B213" s="38" t="s">
        <v>1455</v>
      </c>
      <c r="C213" s="38" t="s">
        <v>1456</v>
      </c>
      <c r="D213" s="38"/>
      <c r="E213" s="38" t="s">
        <v>1457</v>
      </c>
      <c r="F213" s="38" t="s">
        <v>1458</v>
      </c>
      <c r="G213" s="38" t="s">
        <v>322</v>
      </c>
      <c r="H213" s="38"/>
      <c r="I213" s="38" t="s">
        <v>349</v>
      </c>
      <c r="J213" s="38" t="s">
        <v>445</v>
      </c>
      <c r="K213" s="38"/>
      <c r="L213" s="40">
        <v>45792</v>
      </c>
      <c r="M213" s="40"/>
      <c r="N213" s="38">
        <v>345</v>
      </c>
      <c r="O213" s="38">
        <v>0</v>
      </c>
      <c r="P213" s="38">
        <v>0</v>
      </c>
      <c r="Q213" s="38">
        <v>0</v>
      </c>
      <c r="R213" s="38" t="s">
        <v>299</v>
      </c>
      <c r="S213" s="38" t="s">
        <v>331</v>
      </c>
      <c r="T213" s="38" t="s">
        <v>342</v>
      </c>
      <c r="U213" s="38" t="s">
        <v>352</v>
      </c>
      <c r="V213" s="40" t="s">
        <v>1396</v>
      </c>
      <c r="W213" s="40">
        <v>44802</v>
      </c>
      <c r="X213" s="40">
        <v>44831</v>
      </c>
      <c r="Y213" s="40"/>
      <c r="Z213" s="38" t="s">
        <v>1459</v>
      </c>
      <c r="AA213" s="38" t="s">
        <v>303</v>
      </c>
      <c r="AB213" s="38" t="s">
        <v>303</v>
      </c>
      <c r="AC213" s="38"/>
      <c r="AD213" s="38"/>
      <c r="AE213" s="38">
        <v>78338</v>
      </c>
      <c r="AF213" s="38">
        <v>69345</v>
      </c>
      <c r="AG213" s="38"/>
    </row>
    <row r="214" spans="1:33" ht="52.5" customHeight="1" x14ac:dyDescent="0.2">
      <c r="A214" s="38">
        <v>81383</v>
      </c>
      <c r="B214" s="38" t="s">
        <v>1460</v>
      </c>
      <c r="C214" s="38" t="s">
        <v>1460</v>
      </c>
      <c r="D214" s="38"/>
      <c r="E214" s="38" t="s">
        <v>799</v>
      </c>
      <c r="F214" s="38" t="s">
        <v>800</v>
      </c>
      <c r="G214" s="38" t="s">
        <v>322</v>
      </c>
      <c r="H214" s="38"/>
      <c r="I214" s="38" t="s">
        <v>183</v>
      </c>
      <c r="J214" s="38" t="s">
        <v>323</v>
      </c>
      <c r="K214" s="38" t="s">
        <v>801</v>
      </c>
      <c r="L214" s="40">
        <v>45792</v>
      </c>
      <c r="M214" s="40"/>
      <c r="N214" s="38">
        <v>138</v>
      </c>
      <c r="O214" s="38">
        <v>0</v>
      </c>
      <c r="P214" s="38">
        <v>11.71</v>
      </c>
      <c r="Q214" s="38">
        <v>0</v>
      </c>
      <c r="R214" s="38" t="s">
        <v>299</v>
      </c>
      <c r="S214" s="38" t="s">
        <v>802</v>
      </c>
      <c r="T214" s="38" t="s">
        <v>741</v>
      </c>
      <c r="U214" s="38" t="s">
        <v>352</v>
      </c>
      <c r="V214" s="40"/>
      <c r="W214" s="40"/>
      <c r="X214" s="40"/>
      <c r="Y214" s="40"/>
      <c r="Z214" s="38" t="s">
        <v>1461</v>
      </c>
      <c r="AA214" s="38" t="s">
        <v>303</v>
      </c>
      <c r="AB214" s="38"/>
      <c r="AC214" s="38"/>
      <c r="AD214" s="38"/>
      <c r="AE214" s="38">
        <v>81384</v>
      </c>
      <c r="AF214" s="38">
        <v>81383</v>
      </c>
      <c r="AG214" s="38"/>
    </row>
    <row r="215" spans="1:33" ht="52.5" customHeight="1" x14ac:dyDescent="0.2">
      <c r="A215" s="38" t="s">
        <v>1462</v>
      </c>
      <c r="B215" s="38" t="s">
        <v>1463</v>
      </c>
      <c r="C215" s="38" t="s">
        <v>1464</v>
      </c>
      <c r="D215" s="38"/>
      <c r="E215" s="38" t="s">
        <v>1465</v>
      </c>
      <c r="F215" s="38" t="s">
        <v>1466</v>
      </c>
      <c r="G215" s="38" t="s">
        <v>322</v>
      </c>
      <c r="H215" s="38"/>
      <c r="I215" s="38" t="s">
        <v>183</v>
      </c>
      <c r="J215" s="38" t="s">
        <v>323</v>
      </c>
      <c r="K215" s="38" t="s">
        <v>1467</v>
      </c>
      <c r="L215" s="40">
        <v>45792</v>
      </c>
      <c r="M215" s="40"/>
      <c r="N215" s="38">
        <v>138</v>
      </c>
      <c r="O215" s="38">
        <v>0</v>
      </c>
      <c r="P215" s="38">
        <v>8.8000000000000007</v>
      </c>
      <c r="Q215" s="38">
        <v>0</v>
      </c>
      <c r="R215" s="38" t="s">
        <v>299</v>
      </c>
      <c r="S215" s="38" t="s">
        <v>331</v>
      </c>
      <c r="T215" s="38" t="s">
        <v>331</v>
      </c>
      <c r="U215" s="38" t="s">
        <v>352</v>
      </c>
      <c r="V215" s="40"/>
      <c r="W215" s="40"/>
      <c r="X215" s="40"/>
      <c r="Y215" s="40"/>
      <c r="Z215" s="38" t="s">
        <v>1468</v>
      </c>
      <c r="AA215" s="38" t="s">
        <v>303</v>
      </c>
      <c r="AB215" s="38"/>
      <c r="AC215" s="38"/>
      <c r="AD215" s="38"/>
      <c r="AE215" s="38">
        <v>81498</v>
      </c>
      <c r="AF215" s="38">
        <v>80546</v>
      </c>
      <c r="AG215" s="38" t="s">
        <v>1382</v>
      </c>
    </row>
    <row r="216" spans="1:33" ht="52.5" customHeight="1" x14ac:dyDescent="0.2">
      <c r="A216" s="38">
        <v>78365</v>
      </c>
      <c r="B216" s="38" t="s">
        <v>1469</v>
      </c>
      <c r="C216" s="38" t="s">
        <v>1470</v>
      </c>
      <c r="D216" s="38"/>
      <c r="E216" s="38" t="s">
        <v>1471</v>
      </c>
      <c r="F216" s="38" t="s">
        <v>1471</v>
      </c>
      <c r="G216" s="38" t="s">
        <v>322</v>
      </c>
      <c r="H216" s="38"/>
      <c r="I216" s="38" t="s">
        <v>183</v>
      </c>
      <c r="J216" s="38" t="s">
        <v>323</v>
      </c>
      <c r="K216" s="38" t="s">
        <v>1472</v>
      </c>
      <c r="L216" s="40">
        <v>45792</v>
      </c>
      <c r="M216" s="40"/>
      <c r="N216" s="38">
        <v>138</v>
      </c>
      <c r="O216" s="38">
        <v>5</v>
      </c>
      <c r="P216" s="38">
        <v>0</v>
      </c>
      <c r="Q216" s="38">
        <v>0</v>
      </c>
      <c r="R216" s="38" t="s">
        <v>299</v>
      </c>
      <c r="S216" s="38" t="s">
        <v>509</v>
      </c>
      <c r="T216" s="38" t="s">
        <v>509</v>
      </c>
      <c r="U216" s="38" t="s">
        <v>381</v>
      </c>
      <c r="V216" s="40"/>
      <c r="W216" s="40"/>
      <c r="X216" s="40"/>
      <c r="Y216" s="40"/>
      <c r="Z216" s="38" t="s">
        <v>1473</v>
      </c>
      <c r="AA216" s="38" t="s">
        <v>303</v>
      </c>
      <c r="AB216" s="38"/>
      <c r="AC216" s="38"/>
      <c r="AD216" s="38"/>
      <c r="AE216" s="38">
        <v>81558</v>
      </c>
      <c r="AF216" s="38">
        <v>78365</v>
      </c>
      <c r="AG216" s="38"/>
    </row>
    <row r="217" spans="1:33" ht="52.5" customHeight="1" x14ac:dyDescent="0.2">
      <c r="A217" s="38">
        <v>78395</v>
      </c>
      <c r="B217" s="38" t="s">
        <v>1474</v>
      </c>
      <c r="C217" s="38" t="s">
        <v>1475</v>
      </c>
      <c r="D217" s="38"/>
      <c r="E217" s="38" t="s">
        <v>1476</v>
      </c>
      <c r="F217" s="38"/>
      <c r="G217" s="38" t="s">
        <v>322</v>
      </c>
      <c r="H217" s="38"/>
      <c r="I217" s="38" t="s">
        <v>349</v>
      </c>
      <c r="J217" s="38" t="s">
        <v>445</v>
      </c>
      <c r="K217" s="38">
        <v>1026926</v>
      </c>
      <c r="L217" s="40">
        <v>45792</v>
      </c>
      <c r="M217" s="40"/>
      <c r="N217" s="38">
        <v>69</v>
      </c>
      <c r="O217" s="38">
        <v>0</v>
      </c>
      <c r="P217" s="38">
        <v>0</v>
      </c>
      <c r="Q217" s="38">
        <v>0</v>
      </c>
      <c r="R217" s="38" t="s">
        <v>299</v>
      </c>
      <c r="S217" s="38" t="s">
        <v>1477</v>
      </c>
      <c r="T217" s="38"/>
      <c r="U217" s="38" t="s">
        <v>301</v>
      </c>
      <c r="V217" s="40"/>
      <c r="W217" s="40"/>
      <c r="X217" s="40"/>
      <c r="Y217" s="40"/>
      <c r="Z217" s="38"/>
      <c r="AA217" s="38" t="s">
        <v>303</v>
      </c>
      <c r="AB217" s="38"/>
      <c r="AC217" s="38"/>
      <c r="AD217" s="38"/>
      <c r="AE217" s="38">
        <v>78396</v>
      </c>
      <c r="AF217" s="38">
        <v>78395</v>
      </c>
      <c r="AG217" s="38"/>
    </row>
    <row r="218" spans="1:33" ht="52.5" customHeight="1" x14ac:dyDescent="0.2">
      <c r="A218" s="38">
        <v>78371</v>
      </c>
      <c r="B218" s="38" t="s">
        <v>1478</v>
      </c>
      <c r="C218" s="38" t="s">
        <v>1479</v>
      </c>
      <c r="D218" s="38"/>
      <c r="E218" s="38" t="s">
        <v>1480</v>
      </c>
      <c r="F218" s="38" t="s">
        <v>1481</v>
      </c>
      <c r="G218" s="38" t="s">
        <v>322</v>
      </c>
      <c r="H218" s="38"/>
      <c r="I218" s="38" t="s">
        <v>183</v>
      </c>
      <c r="J218" s="38" t="s">
        <v>323</v>
      </c>
      <c r="K218" s="38" t="s">
        <v>1482</v>
      </c>
      <c r="L218" s="40">
        <v>45792</v>
      </c>
      <c r="M218" s="40"/>
      <c r="N218" s="38">
        <v>138</v>
      </c>
      <c r="O218" s="38">
        <v>0</v>
      </c>
      <c r="P218" s="38">
        <v>2.1</v>
      </c>
      <c r="Q218" s="38">
        <v>0</v>
      </c>
      <c r="R218" s="38" t="s">
        <v>299</v>
      </c>
      <c r="S218" s="38" t="s">
        <v>841</v>
      </c>
      <c r="T218" s="38" t="s">
        <v>841</v>
      </c>
      <c r="U218" s="38" t="s">
        <v>301</v>
      </c>
      <c r="V218" s="40"/>
      <c r="W218" s="40"/>
      <c r="X218" s="40"/>
      <c r="Y218" s="40"/>
      <c r="Z218" s="38" t="s">
        <v>1483</v>
      </c>
      <c r="AA218" s="38" t="s">
        <v>303</v>
      </c>
      <c r="AB218" s="38"/>
      <c r="AC218" s="38"/>
      <c r="AD218" s="38"/>
      <c r="AE218" s="38">
        <v>78372</v>
      </c>
      <c r="AF218" s="38">
        <v>78371</v>
      </c>
      <c r="AG218" s="38"/>
    </row>
    <row r="219" spans="1:33" ht="52.5" customHeight="1" x14ac:dyDescent="0.2">
      <c r="A219" s="38">
        <v>82808</v>
      </c>
      <c r="B219" s="38" t="s">
        <v>1484</v>
      </c>
      <c r="C219" s="38" t="s">
        <v>1485</v>
      </c>
      <c r="D219" s="38"/>
      <c r="E219" s="38" t="s">
        <v>1486</v>
      </c>
      <c r="F219" s="38" t="s">
        <v>1486</v>
      </c>
      <c r="G219" s="38" t="s">
        <v>322</v>
      </c>
      <c r="H219" s="38"/>
      <c r="I219" s="38" t="s">
        <v>183</v>
      </c>
      <c r="J219" s="38" t="s">
        <v>323</v>
      </c>
      <c r="K219" s="38" t="s">
        <v>1487</v>
      </c>
      <c r="L219" s="40">
        <v>45792</v>
      </c>
      <c r="M219" s="40"/>
      <c r="N219" s="38">
        <v>345</v>
      </c>
      <c r="O219" s="38">
        <v>0</v>
      </c>
      <c r="P219" s="38">
        <v>0</v>
      </c>
      <c r="Q219" s="38">
        <v>0</v>
      </c>
      <c r="R219" s="38" t="s">
        <v>299</v>
      </c>
      <c r="S219" s="38" t="s">
        <v>1488</v>
      </c>
      <c r="T219" s="38" t="s">
        <v>1488</v>
      </c>
      <c r="U219" s="38" t="s">
        <v>301</v>
      </c>
      <c r="V219" s="40"/>
      <c r="W219" s="40"/>
      <c r="X219" s="40"/>
      <c r="Y219" s="40"/>
      <c r="Z219" s="38" t="s">
        <v>1489</v>
      </c>
      <c r="AA219" s="38" t="s">
        <v>303</v>
      </c>
      <c r="AB219" s="38"/>
      <c r="AC219" s="38"/>
      <c r="AD219" s="38"/>
      <c r="AE219" s="38">
        <v>82809</v>
      </c>
      <c r="AF219" s="38">
        <v>82808</v>
      </c>
      <c r="AG219" s="38"/>
    </row>
    <row r="220" spans="1:33" ht="52.5" customHeight="1" x14ac:dyDescent="0.2">
      <c r="A220" s="38">
        <v>82806</v>
      </c>
      <c r="B220" s="38" t="s">
        <v>1490</v>
      </c>
      <c r="C220" s="38" t="s">
        <v>1490</v>
      </c>
      <c r="D220" s="38"/>
      <c r="E220" s="38" t="s">
        <v>1491</v>
      </c>
      <c r="F220" s="38" t="s">
        <v>1492</v>
      </c>
      <c r="G220" s="38" t="s">
        <v>322</v>
      </c>
      <c r="H220" s="38"/>
      <c r="I220" s="38" t="s">
        <v>183</v>
      </c>
      <c r="J220" s="38" t="s">
        <v>323</v>
      </c>
      <c r="K220" s="38" t="s">
        <v>1493</v>
      </c>
      <c r="L220" s="40">
        <v>45792</v>
      </c>
      <c r="M220" s="40"/>
      <c r="N220" s="38">
        <v>345</v>
      </c>
      <c r="O220" s="38">
        <v>0</v>
      </c>
      <c r="P220" s="38">
        <v>0</v>
      </c>
      <c r="Q220" s="38">
        <v>0</v>
      </c>
      <c r="R220" s="38" t="s">
        <v>299</v>
      </c>
      <c r="S220" s="38" t="s">
        <v>1494</v>
      </c>
      <c r="T220" s="38" t="s">
        <v>887</v>
      </c>
      <c r="U220" s="38" t="s">
        <v>301</v>
      </c>
      <c r="V220" s="40"/>
      <c r="W220" s="40"/>
      <c r="X220" s="40"/>
      <c r="Y220" s="40"/>
      <c r="Z220" s="38" t="s">
        <v>1495</v>
      </c>
      <c r="AA220" s="38" t="s">
        <v>303</v>
      </c>
      <c r="AB220" s="38"/>
      <c r="AC220" s="38"/>
      <c r="AD220" s="38"/>
      <c r="AE220" s="38">
        <v>82807</v>
      </c>
      <c r="AF220" s="38">
        <v>82806</v>
      </c>
      <c r="AG220" s="38"/>
    </row>
    <row r="221" spans="1:33" ht="52.5" customHeight="1" x14ac:dyDescent="0.2">
      <c r="A221" s="38">
        <v>82810</v>
      </c>
      <c r="B221" s="38" t="s">
        <v>1496</v>
      </c>
      <c r="C221" s="38" t="s">
        <v>1497</v>
      </c>
      <c r="D221" s="38"/>
      <c r="E221" s="38" t="s">
        <v>1498</v>
      </c>
      <c r="F221" s="38" t="s">
        <v>1498</v>
      </c>
      <c r="G221" s="38" t="s">
        <v>322</v>
      </c>
      <c r="H221" s="38"/>
      <c r="I221" s="38" t="s">
        <v>183</v>
      </c>
      <c r="J221" s="38" t="s">
        <v>323</v>
      </c>
      <c r="K221" s="38" t="s">
        <v>1499</v>
      </c>
      <c r="L221" s="40">
        <v>45792</v>
      </c>
      <c r="M221" s="40"/>
      <c r="N221" s="38">
        <v>138</v>
      </c>
      <c r="O221" s="38">
        <v>0</v>
      </c>
      <c r="P221" s="38">
        <v>0</v>
      </c>
      <c r="Q221" s="38">
        <v>0</v>
      </c>
      <c r="R221" s="38" t="s">
        <v>299</v>
      </c>
      <c r="S221" s="38" t="s">
        <v>1500</v>
      </c>
      <c r="T221" s="38" t="s">
        <v>1500</v>
      </c>
      <c r="U221" s="38" t="s">
        <v>301</v>
      </c>
      <c r="V221" s="40"/>
      <c r="W221" s="40"/>
      <c r="X221" s="40"/>
      <c r="Y221" s="40"/>
      <c r="Z221" s="38" t="s">
        <v>1501</v>
      </c>
      <c r="AA221" s="38" t="s">
        <v>303</v>
      </c>
      <c r="AB221" s="38"/>
      <c r="AC221" s="38"/>
      <c r="AD221" s="38"/>
      <c r="AE221" s="38">
        <v>82811</v>
      </c>
      <c r="AF221" s="38">
        <v>82810</v>
      </c>
      <c r="AG221" s="38"/>
    </row>
    <row r="222" spans="1:33" ht="52.5" customHeight="1" x14ac:dyDescent="0.2">
      <c r="A222" s="38">
        <v>82826</v>
      </c>
      <c r="B222" s="38" t="s">
        <v>1502</v>
      </c>
      <c r="C222" s="38" t="s">
        <v>1503</v>
      </c>
      <c r="D222" s="38"/>
      <c r="E222" s="38" t="s">
        <v>1504</v>
      </c>
      <c r="F222" s="38" t="s">
        <v>1504</v>
      </c>
      <c r="G222" s="38" t="s">
        <v>322</v>
      </c>
      <c r="H222" s="38"/>
      <c r="I222" s="38" t="s">
        <v>183</v>
      </c>
      <c r="J222" s="38" t="s">
        <v>323</v>
      </c>
      <c r="K222" s="38" t="s">
        <v>1505</v>
      </c>
      <c r="L222" s="40">
        <v>45792</v>
      </c>
      <c r="M222" s="40"/>
      <c r="N222" s="38">
        <v>138</v>
      </c>
      <c r="O222" s="38">
        <v>0</v>
      </c>
      <c r="P222" s="38">
        <v>0</v>
      </c>
      <c r="Q222" s="38">
        <v>0</v>
      </c>
      <c r="R222" s="38" t="s">
        <v>299</v>
      </c>
      <c r="S222" s="38" t="s">
        <v>768</v>
      </c>
      <c r="T222" s="38" t="s">
        <v>768</v>
      </c>
      <c r="U222" s="38" t="s">
        <v>301</v>
      </c>
      <c r="V222" s="40"/>
      <c r="W222" s="40"/>
      <c r="X222" s="40"/>
      <c r="Y222" s="40"/>
      <c r="Z222" s="38" t="s">
        <v>1506</v>
      </c>
      <c r="AA222" s="38" t="s">
        <v>303</v>
      </c>
      <c r="AB222" s="38"/>
      <c r="AC222" s="38"/>
      <c r="AD222" s="38"/>
      <c r="AE222" s="38">
        <v>82827</v>
      </c>
      <c r="AF222" s="38">
        <v>82826</v>
      </c>
      <c r="AG222" s="38"/>
    </row>
    <row r="223" spans="1:33" ht="52.5" customHeight="1" x14ac:dyDescent="0.2">
      <c r="A223" s="38">
        <v>80913</v>
      </c>
      <c r="B223" s="38" t="s">
        <v>1507</v>
      </c>
      <c r="C223" s="38" t="s">
        <v>1508</v>
      </c>
      <c r="D223" s="38"/>
      <c r="E223" s="38" t="s">
        <v>1509</v>
      </c>
      <c r="F223" s="38" t="s">
        <v>1510</v>
      </c>
      <c r="G223" s="38" t="s">
        <v>322</v>
      </c>
      <c r="H223" s="38"/>
      <c r="I223" s="38" t="s">
        <v>183</v>
      </c>
      <c r="J223" s="38" t="s">
        <v>323</v>
      </c>
      <c r="K223" s="38" t="s">
        <v>1511</v>
      </c>
      <c r="L223" s="40">
        <v>45792</v>
      </c>
      <c r="M223" s="40"/>
      <c r="N223" s="38">
        <v>138</v>
      </c>
      <c r="O223" s="38">
        <v>0</v>
      </c>
      <c r="P223" s="38">
        <v>0</v>
      </c>
      <c r="Q223" s="38">
        <v>0</v>
      </c>
      <c r="R223" s="38" t="s">
        <v>1413</v>
      </c>
      <c r="S223" s="38" t="s">
        <v>664</v>
      </c>
      <c r="T223" s="38" t="s">
        <v>664</v>
      </c>
      <c r="U223" s="38" t="s">
        <v>301</v>
      </c>
      <c r="V223" s="40"/>
      <c r="W223" s="40"/>
      <c r="X223" s="40"/>
      <c r="Y223" s="40"/>
      <c r="Z223" s="38" t="s">
        <v>1512</v>
      </c>
      <c r="AA223" s="38" t="s">
        <v>303</v>
      </c>
      <c r="AB223" s="38"/>
      <c r="AC223" s="38"/>
      <c r="AD223" s="38"/>
      <c r="AE223" s="38">
        <v>80955</v>
      </c>
      <c r="AF223" s="38">
        <v>80913</v>
      </c>
      <c r="AG223" s="38"/>
    </row>
    <row r="224" spans="1:33" ht="52.5" customHeight="1" x14ac:dyDescent="0.2">
      <c r="A224" s="38" t="s">
        <v>1513</v>
      </c>
      <c r="B224" s="38" t="s">
        <v>771</v>
      </c>
      <c r="C224" s="38" t="s">
        <v>1514</v>
      </c>
      <c r="D224" s="38"/>
      <c r="E224" s="38" t="s">
        <v>774</v>
      </c>
      <c r="F224" s="38" t="s">
        <v>1515</v>
      </c>
      <c r="G224" s="38" t="s">
        <v>322</v>
      </c>
      <c r="H224" s="38"/>
      <c r="I224" s="38" t="s">
        <v>183</v>
      </c>
      <c r="J224" s="38" t="s">
        <v>323</v>
      </c>
      <c r="K224" s="38" t="s">
        <v>775</v>
      </c>
      <c r="L224" s="40">
        <v>45792</v>
      </c>
      <c r="M224" s="40"/>
      <c r="N224" s="38">
        <v>138</v>
      </c>
      <c r="O224" s="38">
        <v>0</v>
      </c>
      <c r="P224" s="38">
        <v>4</v>
      </c>
      <c r="Q224" s="38">
        <v>0</v>
      </c>
      <c r="R224" s="38" t="s">
        <v>299</v>
      </c>
      <c r="S224" s="38" t="s">
        <v>768</v>
      </c>
      <c r="T224" s="38" t="s">
        <v>768</v>
      </c>
      <c r="U224" s="38" t="s">
        <v>301</v>
      </c>
      <c r="V224" s="40"/>
      <c r="W224" s="40"/>
      <c r="X224" s="40"/>
      <c r="Y224" s="40"/>
      <c r="Z224" s="38" t="s">
        <v>1516</v>
      </c>
      <c r="AA224" s="38" t="s">
        <v>303</v>
      </c>
      <c r="AB224" s="38"/>
      <c r="AC224" s="38"/>
      <c r="AD224" s="38"/>
      <c r="AE224" s="38">
        <v>87910</v>
      </c>
      <c r="AF224" s="38">
        <v>62666</v>
      </c>
      <c r="AG224" s="38"/>
    </row>
    <row r="225" spans="1:33" ht="52.5" customHeight="1" x14ac:dyDescent="0.2">
      <c r="A225" s="38">
        <v>87846</v>
      </c>
      <c r="B225" s="38" t="s">
        <v>1517</v>
      </c>
      <c r="C225" s="38" t="s">
        <v>1517</v>
      </c>
      <c r="D225" s="38"/>
      <c r="E225" s="38" t="s">
        <v>1518</v>
      </c>
      <c r="F225" s="38"/>
      <c r="G225" s="38" t="s">
        <v>322</v>
      </c>
      <c r="H225" s="38"/>
      <c r="I225" s="38" t="s">
        <v>183</v>
      </c>
      <c r="J225" s="38" t="s">
        <v>323</v>
      </c>
      <c r="K225" s="38" t="s">
        <v>1519</v>
      </c>
      <c r="L225" s="40">
        <v>45792</v>
      </c>
      <c r="M225" s="40"/>
      <c r="N225" s="38">
        <v>138</v>
      </c>
      <c r="O225" s="38">
        <v>0</v>
      </c>
      <c r="P225" s="38">
        <v>0</v>
      </c>
      <c r="Q225" s="38">
        <v>0</v>
      </c>
      <c r="R225" s="38" t="s">
        <v>299</v>
      </c>
      <c r="S225" s="38" t="s">
        <v>841</v>
      </c>
      <c r="T225" s="38" t="s">
        <v>841</v>
      </c>
      <c r="U225" s="38" t="s">
        <v>301</v>
      </c>
      <c r="V225" s="40"/>
      <c r="W225" s="40"/>
      <c r="X225" s="40"/>
      <c r="Y225" s="40"/>
      <c r="Z225" s="38" t="s">
        <v>1520</v>
      </c>
      <c r="AA225" s="38" t="s">
        <v>303</v>
      </c>
      <c r="AB225" s="38"/>
      <c r="AC225" s="38"/>
      <c r="AD225" s="38"/>
      <c r="AE225" s="38">
        <v>87847</v>
      </c>
      <c r="AF225" s="38">
        <v>87846</v>
      </c>
      <c r="AG225" s="38"/>
    </row>
    <row r="226" spans="1:33" ht="52.5" customHeight="1" x14ac:dyDescent="0.2">
      <c r="A226" s="38">
        <v>87760</v>
      </c>
      <c r="B226" s="38" t="s">
        <v>1521</v>
      </c>
      <c r="C226" s="38" t="s">
        <v>1522</v>
      </c>
      <c r="D226" s="38"/>
      <c r="E226" s="38" t="s">
        <v>1523</v>
      </c>
      <c r="F226" s="38" t="s">
        <v>1523</v>
      </c>
      <c r="G226" s="38" t="s">
        <v>322</v>
      </c>
      <c r="H226" s="38"/>
      <c r="I226" s="38" t="s">
        <v>183</v>
      </c>
      <c r="J226" s="38" t="s">
        <v>323</v>
      </c>
      <c r="K226" s="38" t="s">
        <v>1524</v>
      </c>
      <c r="L226" s="40">
        <v>45792</v>
      </c>
      <c r="M226" s="40"/>
      <c r="N226" s="38">
        <v>138</v>
      </c>
      <c r="O226" s="38">
        <v>0</v>
      </c>
      <c r="P226" s="38">
        <v>0</v>
      </c>
      <c r="Q226" s="38">
        <v>0</v>
      </c>
      <c r="R226" s="38" t="s">
        <v>299</v>
      </c>
      <c r="S226" s="38" t="s">
        <v>309</v>
      </c>
      <c r="T226" s="38" t="s">
        <v>309</v>
      </c>
      <c r="U226" s="38" t="s">
        <v>301</v>
      </c>
      <c r="V226" s="40"/>
      <c r="W226" s="40"/>
      <c r="X226" s="40"/>
      <c r="Y226" s="40"/>
      <c r="Z226" s="38" t="s">
        <v>1525</v>
      </c>
      <c r="AA226" s="38" t="s">
        <v>303</v>
      </c>
      <c r="AB226" s="38"/>
      <c r="AC226" s="38"/>
      <c r="AD226" s="38"/>
      <c r="AE226" s="38">
        <v>87761</v>
      </c>
      <c r="AF226" s="38">
        <v>87760</v>
      </c>
      <c r="AG226" s="38"/>
    </row>
    <row r="227" spans="1:33" ht="52.5" customHeight="1" x14ac:dyDescent="0.2">
      <c r="A227" s="38" t="s">
        <v>1526</v>
      </c>
      <c r="B227" s="38" t="s">
        <v>477</v>
      </c>
      <c r="C227" s="38" t="s">
        <v>1527</v>
      </c>
      <c r="D227" s="38"/>
      <c r="E227" s="38" t="s">
        <v>478</v>
      </c>
      <c r="F227" s="38" t="s">
        <v>1528</v>
      </c>
      <c r="G227" s="38" t="s">
        <v>322</v>
      </c>
      <c r="H227" s="38"/>
      <c r="I227" s="38" t="s">
        <v>183</v>
      </c>
      <c r="J227" s="38" t="s">
        <v>323</v>
      </c>
      <c r="K227" s="38" t="s">
        <v>479</v>
      </c>
      <c r="L227" s="40">
        <v>45792</v>
      </c>
      <c r="M227" s="40"/>
      <c r="N227" s="38">
        <v>345</v>
      </c>
      <c r="O227" s="38">
        <v>0.5</v>
      </c>
      <c r="P227" s="38">
        <v>0</v>
      </c>
      <c r="Q227" s="38">
        <v>0</v>
      </c>
      <c r="R227" s="38" t="s">
        <v>299</v>
      </c>
      <c r="S227" s="38"/>
      <c r="T227" s="38"/>
      <c r="U227" s="38" t="s">
        <v>301</v>
      </c>
      <c r="V227" s="40"/>
      <c r="W227" s="40"/>
      <c r="X227" s="40"/>
      <c r="Y227" s="40"/>
      <c r="Z227" s="38" t="s">
        <v>1529</v>
      </c>
      <c r="AA227" s="38" t="s">
        <v>303</v>
      </c>
      <c r="AB227" s="38"/>
      <c r="AC227" s="38"/>
      <c r="AD227" s="38"/>
      <c r="AE227" s="38">
        <v>87809</v>
      </c>
      <c r="AF227" s="38">
        <v>77648</v>
      </c>
      <c r="AG227" s="38"/>
    </row>
    <row r="228" spans="1:33" ht="52.5" customHeight="1" x14ac:dyDescent="0.2">
      <c r="A228" s="38">
        <v>70538</v>
      </c>
      <c r="B228" s="38" t="s">
        <v>1530</v>
      </c>
      <c r="C228" s="38" t="s">
        <v>1531</v>
      </c>
      <c r="D228" s="38"/>
      <c r="E228" s="38" t="s">
        <v>1092</v>
      </c>
      <c r="F228" s="38" t="s">
        <v>1532</v>
      </c>
      <c r="G228" s="38" t="s">
        <v>322</v>
      </c>
      <c r="H228" s="38"/>
      <c r="I228" s="38" t="s">
        <v>349</v>
      </c>
      <c r="J228" s="38" t="s">
        <v>445</v>
      </c>
      <c r="K228" s="38"/>
      <c r="L228" s="40">
        <v>45792</v>
      </c>
      <c r="M228" s="40"/>
      <c r="N228" s="38">
        <v>138</v>
      </c>
      <c r="O228" s="38">
        <v>0</v>
      </c>
      <c r="P228" s="38">
        <v>0</v>
      </c>
      <c r="Q228" s="38">
        <v>0</v>
      </c>
      <c r="R228" s="38" t="s">
        <v>299</v>
      </c>
      <c r="S228" s="38" t="s">
        <v>1093</v>
      </c>
      <c r="T228" s="38" t="s">
        <v>1533</v>
      </c>
      <c r="U228" s="38" t="s">
        <v>301</v>
      </c>
      <c r="V228" s="40"/>
      <c r="W228" s="40"/>
      <c r="X228" s="40"/>
      <c r="Y228" s="40"/>
      <c r="Z228" s="38" t="s">
        <v>1534</v>
      </c>
      <c r="AA228" s="38" t="s">
        <v>303</v>
      </c>
      <c r="AB228" s="38" t="s">
        <v>355</v>
      </c>
      <c r="AC228" s="38"/>
      <c r="AD228" s="38"/>
      <c r="AE228" s="38">
        <v>70539</v>
      </c>
      <c r="AF228" s="38">
        <v>70538</v>
      </c>
      <c r="AG228" s="38"/>
    </row>
    <row r="229" spans="1:33" ht="52.5" customHeight="1" x14ac:dyDescent="0.2">
      <c r="A229" s="38">
        <v>70534</v>
      </c>
      <c r="B229" s="38" t="s">
        <v>1535</v>
      </c>
      <c r="C229" s="38" t="s">
        <v>1536</v>
      </c>
      <c r="D229" s="38"/>
      <c r="E229" s="38" t="s">
        <v>1537</v>
      </c>
      <c r="F229" s="38" t="s">
        <v>351</v>
      </c>
      <c r="G229" s="38" t="s">
        <v>322</v>
      </c>
      <c r="H229" s="38"/>
      <c r="I229" s="38" t="s">
        <v>349</v>
      </c>
      <c r="J229" s="38" t="s">
        <v>445</v>
      </c>
      <c r="K229" s="38"/>
      <c r="L229" s="40">
        <v>45792</v>
      </c>
      <c r="M229" s="40"/>
      <c r="N229" s="38">
        <v>138</v>
      </c>
      <c r="O229" s="38">
        <v>0</v>
      </c>
      <c r="P229" s="38">
        <v>0</v>
      </c>
      <c r="Q229" s="38">
        <v>0</v>
      </c>
      <c r="R229" s="38" t="s">
        <v>299</v>
      </c>
      <c r="S229" s="38" t="s">
        <v>351</v>
      </c>
      <c r="T229" s="38" t="s">
        <v>351</v>
      </c>
      <c r="U229" s="38" t="s">
        <v>301</v>
      </c>
      <c r="V229" s="40"/>
      <c r="W229" s="40"/>
      <c r="X229" s="40"/>
      <c r="Y229" s="40"/>
      <c r="Z229" s="38" t="s">
        <v>1538</v>
      </c>
      <c r="AA229" s="38" t="s">
        <v>303</v>
      </c>
      <c r="AB229" s="38" t="s">
        <v>355</v>
      </c>
      <c r="AC229" s="38"/>
      <c r="AD229" s="38"/>
      <c r="AE229" s="38">
        <v>70535</v>
      </c>
      <c r="AF229" s="38">
        <v>70534</v>
      </c>
      <c r="AG229" s="38"/>
    </row>
    <row r="230" spans="1:33" ht="52.5" customHeight="1" x14ac:dyDescent="0.2">
      <c r="A230" s="38">
        <v>66188</v>
      </c>
      <c r="B230" s="38" t="s">
        <v>1539</v>
      </c>
      <c r="C230" s="38" t="s">
        <v>1540</v>
      </c>
      <c r="D230" s="38"/>
      <c r="E230" s="38" t="s">
        <v>1541</v>
      </c>
      <c r="F230" s="38" t="s">
        <v>1542</v>
      </c>
      <c r="G230" s="38" t="s">
        <v>322</v>
      </c>
      <c r="H230" s="38"/>
      <c r="I230" s="38" t="s">
        <v>183</v>
      </c>
      <c r="J230" s="38" t="s">
        <v>323</v>
      </c>
      <c r="K230" s="38" t="s">
        <v>1543</v>
      </c>
      <c r="L230" s="40">
        <v>45792</v>
      </c>
      <c r="M230" s="40"/>
      <c r="N230" s="38">
        <v>138</v>
      </c>
      <c r="O230" s="38">
        <v>0</v>
      </c>
      <c r="P230" s="38">
        <v>0</v>
      </c>
      <c r="Q230" s="38">
        <v>0</v>
      </c>
      <c r="R230" s="38" t="s">
        <v>299</v>
      </c>
      <c r="S230" s="38" t="s">
        <v>841</v>
      </c>
      <c r="T230" s="38" t="s">
        <v>841</v>
      </c>
      <c r="U230" s="38" t="s">
        <v>301</v>
      </c>
      <c r="V230" s="40"/>
      <c r="W230" s="40"/>
      <c r="X230" s="40"/>
      <c r="Y230" s="40"/>
      <c r="Z230" s="38" t="s">
        <v>1544</v>
      </c>
      <c r="AA230" s="38" t="s">
        <v>303</v>
      </c>
      <c r="AB230" s="38"/>
      <c r="AC230" s="38"/>
      <c r="AD230" s="38"/>
      <c r="AE230" s="38">
        <v>66189</v>
      </c>
      <c r="AF230" s="38">
        <v>66188</v>
      </c>
      <c r="AG230" s="38"/>
    </row>
    <row r="231" spans="1:33" ht="52.5" customHeight="1" x14ac:dyDescent="0.2">
      <c r="A231" s="38">
        <v>62643</v>
      </c>
      <c r="B231" s="38" t="s">
        <v>1545</v>
      </c>
      <c r="C231" s="38" t="s">
        <v>1545</v>
      </c>
      <c r="D231" s="38"/>
      <c r="E231" s="38" t="s">
        <v>1546</v>
      </c>
      <c r="F231" s="38" t="s">
        <v>1546</v>
      </c>
      <c r="G231" s="38" t="s">
        <v>322</v>
      </c>
      <c r="H231" s="38"/>
      <c r="I231" s="38" t="s">
        <v>183</v>
      </c>
      <c r="J231" s="38" t="s">
        <v>323</v>
      </c>
      <c r="K231" s="38" t="s">
        <v>1547</v>
      </c>
      <c r="L231" s="40">
        <v>45792</v>
      </c>
      <c r="M231" s="40"/>
      <c r="N231" s="38">
        <v>138</v>
      </c>
      <c r="O231" s="38">
        <v>0</v>
      </c>
      <c r="P231" s="38">
        <v>0</v>
      </c>
      <c r="Q231" s="38">
        <v>0</v>
      </c>
      <c r="R231" s="38" t="s">
        <v>299</v>
      </c>
      <c r="S231" s="38" t="s">
        <v>768</v>
      </c>
      <c r="T231" s="38" t="s">
        <v>768</v>
      </c>
      <c r="U231" s="38" t="s">
        <v>301</v>
      </c>
      <c r="V231" s="40"/>
      <c r="W231" s="40"/>
      <c r="X231" s="40"/>
      <c r="Y231" s="40"/>
      <c r="Z231" s="38" t="s">
        <v>1548</v>
      </c>
      <c r="AA231" s="38" t="s">
        <v>303</v>
      </c>
      <c r="AB231" s="38"/>
      <c r="AC231" s="38"/>
      <c r="AD231" s="38"/>
      <c r="AE231" s="38">
        <v>62664</v>
      </c>
      <c r="AF231" s="38">
        <v>62643</v>
      </c>
      <c r="AG231" s="38"/>
    </row>
    <row r="232" spans="1:33" ht="52.5" customHeight="1" x14ac:dyDescent="0.2">
      <c r="A232" s="38">
        <v>62068</v>
      </c>
      <c r="B232" s="38" t="s">
        <v>1549</v>
      </c>
      <c r="C232" s="38" t="s">
        <v>1550</v>
      </c>
      <c r="D232" s="38"/>
      <c r="E232" s="38" t="s">
        <v>1551</v>
      </c>
      <c r="F232" s="38" t="s">
        <v>1552</v>
      </c>
      <c r="G232" s="38" t="s">
        <v>322</v>
      </c>
      <c r="H232" s="38"/>
      <c r="I232" s="38" t="s">
        <v>349</v>
      </c>
      <c r="J232" s="38" t="s">
        <v>350</v>
      </c>
      <c r="K232" s="38"/>
      <c r="L232" s="40">
        <v>45792</v>
      </c>
      <c r="M232" s="40"/>
      <c r="N232" s="38">
        <v>138</v>
      </c>
      <c r="O232" s="38">
        <v>0</v>
      </c>
      <c r="P232" s="38">
        <v>0</v>
      </c>
      <c r="Q232" s="38">
        <v>0</v>
      </c>
      <c r="R232" s="38" t="s">
        <v>299</v>
      </c>
      <c r="S232" s="38" t="s">
        <v>342</v>
      </c>
      <c r="T232" s="38" t="s">
        <v>1553</v>
      </c>
      <c r="U232" s="38" t="s">
        <v>301</v>
      </c>
      <c r="V232" s="40" t="s">
        <v>1554</v>
      </c>
      <c r="W232" s="40">
        <v>44846</v>
      </c>
      <c r="X232" s="40">
        <v>44868</v>
      </c>
      <c r="Y232" s="40"/>
      <c r="Z232" s="38" t="s">
        <v>1555</v>
      </c>
      <c r="AA232" s="38" t="s">
        <v>303</v>
      </c>
      <c r="AB232" s="38" t="s">
        <v>355</v>
      </c>
      <c r="AC232" s="38" t="s">
        <v>1556</v>
      </c>
      <c r="AD232" s="38"/>
      <c r="AE232" s="38">
        <v>62069</v>
      </c>
      <c r="AF232" s="38">
        <v>62068</v>
      </c>
      <c r="AG232" s="38"/>
    </row>
    <row r="233" spans="1:33" ht="52.5" customHeight="1" x14ac:dyDescent="0.2">
      <c r="A233" s="38">
        <v>62448</v>
      </c>
      <c r="B233" s="38" t="s">
        <v>1557</v>
      </c>
      <c r="C233" s="38" t="s">
        <v>1557</v>
      </c>
      <c r="D233" s="38"/>
      <c r="E233" s="38" t="s">
        <v>1558</v>
      </c>
      <c r="F233" s="38" t="s">
        <v>1558</v>
      </c>
      <c r="G233" s="38" t="s">
        <v>322</v>
      </c>
      <c r="H233" s="38"/>
      <c r="I233" s="38" t="s">
        <v>183</v>
      </c>
      <c r="J233" s="38" t="s">
        <v>323</v>
      </c>
      <c r="K233" s="38" t="s">
        <v>1559</v>
      </c>
      <c r="L233" s="40">
        <v>45792</v>
      </c>
      <c r="M233" s="40"/>
      <c r="N233" s="38">
        <v>69</v>
      </c>
      <c r="O233" s="38">
        <v>0</v>
      </c>
      <c r="P233" s="38">
        <v>0</v>
      </c>
      <c r="Q233" s="38">
        <v>0</v>
      </c>
      <c r="R233" s="38" t="s">
        <v>299</v>
      </c>
      <c r="S233" s="38" t="s">
        <v>698</v>
      </c>
      <c r="T233" s="38" t="s">
        <v>698</v>
      </c>
      <c r="U233" s="38" t="s">
        <v>301</v>
      </c>
      <c r="V233" s="40"/>
      <c r="W233" s="40"/>
      <c r="X233" s="40"/>
      <c r="Y233" s="40"/>
      <c r="Z233" s="38" t="s">
        <v>1560</v>
      </c>
      <c r="AA233" s="38" t="s">
        <v>303</v>
      </c>
      <c r="AB233" s="38"/>
      <c r="AC233" s="38"/>
      <c r="AD233" s="38"/>
      <c r="AE233" s="38">
        <v>62658</v>
      </c>
      <c r="AF233" s="38">
        <v>62448</v>
      </c>
      <c r="AG233" s="38"/>
    </row>
    <row r="234" spans="1:33" ht="52.5" customHeight="1" x14ac:dyDescent="0.2">
      <c r="A234" s="38">
        <v>71199</v>
      </c>
      <c r="B234" s="38" t="s">
        <v>1561</v>
      </c>
      <c r="C234" s="38" t="s">
        <v>1562</v>
      </c>
      <c r="D234" s="38"/>
      <c r="E234" s="38" t="s">
        <v>739</v>
      </c>
      <c r="F234" s="38" t="s">
        <v>805</v>
      </c>
      <c r="G234" s="38" t="s">
        <v>322</v>
      </c>
      <c r="H234" s="38"/>
      <c r="I234" s="38" t="s">
        <v>183</v>
      </c>
      <c r="J234" s="38" t="s">
        <v>323</v>
      </c>
      <c r="K234" s="38" t="s">
        <v>1563</v>
      </c>
      <c r="L234" s="40">
        <v>45792</v>
      </c>
      <c r="M234" s="40"/>
      <c r="N234" s="38">
        <v>138</v>
      </c>
      <c r="O234" s="38">
        <v>0</v>
      </c>
      <c r="P234" s="38">
        <v>35.200000000000003</v>
      </c>
      <c r="Q234" s="38">
        <v>0</v>
      </c>
      <c r="R234" s="38" t="s">
        <v>299</v>
      </c>
      <c r="S234" s="38" t="s">
        <v>802</v>
      </c>
      <c r="T234" s="38" t="s">
        <v>937</v>
      </c>
      <c r="U234" s="38" t="s">
        <v>301</v>
      </c>
      <c r="V234" s="40"/>
      <c r="W234" s="40"/>
      <c r="X234" s="40"/>
      <c r="Y234" s="40"/>
      <c r="Z234" s="38" t="s">
        <v>1564</v>
      </c>
      <c r="AA234" s="38" t="s">
        <v>303</v>
      </c>
      <c r="AB234" s="38"/>
      <c r="AC234" s="38"/>
      <c r="AD234" s="38"/>
      <c r="AE234" s="38">
        <v>76384</v>
      </c>
      <c r="AF234" s="38">
        <v>71199</v>
      </c>
      <c r="AG234" s="38"/>
    </row>
    <row r="235" spans="1:33" ht="52.5" customHeight="1" x14ac:dyDescent="0.2">
      <c r="A235" s="38">
        <v>71956</v>
      </c>
      <c r="B235" s="38" t="s">
        <v>1565</v>
      </c>
      <c r="C235" s="38" t="s">
        <v>1566</v>
      </c>
      <c r="D235" s="38"/>
      <c r="E235" s="38" t="s">
        <v>1567</v>
      </c>
      <c r="F235" s="38"/>
      <c r="G235" s="38" t="s">
        <v>322</v>
      </c>
      <c r="H235" s="38"/>
      <c r="I235" s="38" t="s">
        <v>349</v>
      </c>
      <c r="J235" s="38" t="s">
        <v>350</v>
      </c>
      <c r="K235" s="38"/>
      <c r="L235" s="40">
        <v>45792</v>
      </c>
      <c r="M235" s="40"/>
      <c r="N235" s="38">
        <v>138</v>
      </c>
      <c r="O235" s="38">
        <v>0</v>
      </c>
      <c r="P235" s="38">
        <v>0</v>
      </c>
      <c r="Q235" s="38">
        <v>0</v>
      </c>
      <c r="R235" s="38" t="s">
        <v>299</v>
      </c>
      <c r="S235" s="38" t="s">
        <v>331</v>
      </c>
      <c r="T235" s="38"/>
      <c r="U235" s="38" t="s">
        <v>301</v>
      </c>
      <c r="V235" s="40"/>
      <c r="W235" s="40"/>
      <c r="X235" s="40"/>
      <c r="Y235" s="40"/>
      <c r="Z235" s="38" t="s">
        <v>1568</v>
      </c>
      <c r="AA235" s="38" t="s">
        <v>303</v>
      </c>
      <c r="AB235" s="38" t="s">
        <v>355</v>
      </c>
      <c r="AC235" s="38"/>
      <c r="AD235" s="38"/>
      <c r="AE235" s="38">
        <v>73564</v>
      </c>
      <c r="AF235" s="38">
        <v>71956</v>
      </c>
      <c r="AG235" s="38"/>
    </row>
    <row r="236" spans="1:33" ht="52.5" customHeight="1" x14ac:dyDescent="0.2">
      <c r="A236" s="38">
        <v>72004</v>
      </c>
      <c r="B236" s="38" t="s">
        <v>1569</v>
      </c>
      <c r="C236" s="38" t="s">
        <v>1570</v>
      </c>
      <c r="D236" s="38"/>
      <c r="E236" s="38" t="s">
        <v>1571</v>
      </c>
      <c r="F236" s="38" t="s">
        <v>1571</v>
      </c>
      <c r="G236" s="38" t="s">
        <v>322</v>
      </c>
      <c r="H236" s="38"/>
      <c r="I236" s="38" t="s">
        <v>183</v>
      </c>
      <c r="J236" s="38" t="s">
        <v>323</v>
      </c>
      <c r="K236" s="38" t="s">
        <v>1572</v>
      </c>
      <c r="L236" s="40">
        <v>45792</v>
      </c>
      <c r="M236" s="40"/>
      <c r="N236" s="38">
        <v>138</v>
      </c>
      <c r="O236" s="38">
        <v>0</v>
      </c>
      <c r="P236" s="38">
        <v>0</v>
      </c>
      <c r="Q236" s="38">
        <v>0</v>
      </c>
      <c r="R236" s="42">
        <v>-250250</v>
      </c>
      <c r="S236" s="38" t="s">
        <v>1573</v>
      </c>
      <c r="T236" s="38" t="s">
        <v>1573</v>
      </c>
      <c r="U236" s="38" t="s">
        <v>352</v>
      </c>
      <c r="V236" s="40"/>
      <c r="W236" s="40"/>
      <c r="X236" s="40"/>
      <c r="Y236" s="40"/>
      <c r="Z236" s="38" t="s">
        <v>1574</v>
      </c>
      <c r="AA236" s="38" t="s">
        <v>303</v>
      </c>
      <c r="AB236" s="38"/>
      <c r="AC236" s="38"/>
      <c r="AD236" s="38"/>
      <c r="AE236" s="38">
        <v>73345</v>
      </c>
      <c r="AF236" s="38">
        <v>72004</v>
      </c>
      <c r="AG236" s="38"/>
    </row>
    <row r="237" spans="1:33" ht="52.5" customHeight="1" x14ac:dyDescent="0.2">
      <c r="A237" s="38" t="s">
        <v>1575</v>
      </c>
      <c r="B237" s="38" t="s">
        <v>844</v>
      </c>
      <c r="C237" s="38" t="s">
        <v>1576</v>
      </c>
      <c r="D237" s="38"/>
      <c r="E237" s="38" t="s">
        <v>846</v>
      </c>
      <c r="F237" s="38" t="s">
        <v>847</v>
      </c>
      <c r="G237" s="38" t="s">
        <v>322</v>
      </c>
      <c r="H237" s="38"/>
      <c r="I237" s="38" t="s">
        <v>183</v>
      </c>
      <c r="J237" s="38" t="s">
        <v>323</v>
      </c>
      <c r="K237" s="38" t="s">
        <v>848</v>
      </c>
      <c r="L237" s="40">
        <v>45792</v>
      </c>
      <c r="M237" s="40"/>
      <c r="N237" s="38">
        <v>69</v>
      </c>
      <c r="O237" s="38">
        <v>0</v>
      </c>
      <c r="P237" s="38">
        <v>5.9</v>
      </c>
      <c r="Q237" s="38">
        <v>0</v>
      </c>
      <c r="R237" s="38" t="s">
        <v>299</v>
      </c>
      <c r="S237" s="38" t="s">
        <v>331</v>
      </c>
      <c r="T237" s="38" t="s">
        <v>331</v>
      </c>
      <c r="U237" s="38" t="s">
        <v>301</v>
      </c>
      <c r="V237" s="40" t="s">
        <v>849</v>
      </c>
      <c r="W237" s="40"/>
      <c r="X237" s="40"/>
      <c r="Y237" s="40"/>
      <c r="Z237" s="38" t="s">
        <v>1577</v>
      </c>
      <c r="AA237" s="38" t="s">
        <v>303</v>
      </c>
      <c r="AB237" s="38"/>
      <c r="AC237" s="38"/>
      <c r="AD237" s="38"/>
      <c r="AE237" s="38">
        <v>71897</v>
      </c>
      <c r="AF237" s="38">
        <v>66200</v>
      </c>
      <c r="AG237" s="38"/>
    </row>
    <row r="238" spans="1:33" ht="52.5" customHeight="1" x14ac:dyDescent="0.2">
      <c r="A238" s="38">
        <v>73838</v>
      </c>
      <c r="B238" s="38" t="s">
        <v>1578</v>
      </c>
      <c r="C238" s="38" t="s">
        <v>1579</v>
      </c>
      <c r="D238" s="38"/>
      <c r="E238" s="38" t="s">
        <v>1580</v>
      </c>
      <c r="F238" s="38" t="s">
        <v>1581</v>
      </c>
      <c r="G238" s="38" t="s">
        <v>322</v>
      </c>
      <c r="H238" s="38"/>
      <c r="I238" s="38" t="s">
        <v>349</v>
      </c>
      <c r="J238" s="38" t="s">
        <v>1115</v>
      </c>
      <c r="K238" s="38"/>
      <c r="L238" s="40">
        <v>45792</v>
      </c>
      <c r="M238" s="40"/>
      <c r="N238" s="38">
        <v>138</v>
      </c>
      <c r="O238" s="38">
        <v>0</v>
      </c>
      <c r="P238" s="38">
        <v>0</v>
      </c>
      <c r="Q238" s="38">
        <v>0</v>
      </c>
      <c r="R238" s="38" t="s">
        <v>299</v>
      </c>
      <c r="S238" s="38" t="s">
        <v>954</v>
      </c>
      <c r="T238" s="38" t="s">
        <v>954</v>
      </c>
      <c r="U238" s="38" t="s">
        <v>301</v>
      </c>
      <c r="V238" s="40"/>
      <c r="W238" s="40"/>
      <c r="X238" s="40"/>
      <c r="Y238" s="40"/>
      <c r="Z238" s="38" t="s">
        <v>1582</v>
      </c>
      <c r="AA238" s="38" t="s">
        <v>303</v>
      </c>
      <c r="AB238" s="38" t="s">
        <v>355</v>
      </c>
      <c r="AC238" s="38"/>
      <c r="AD238" s="38"/>
      <c r="AE238" s="38">
        <v>73839</v>
      </c>
      <c r="AF238" s="38">
        <v>73838</v>
      </c>
      <c r="AG238" s="38"/>
    </row>
    <row r="239" spans="1:33" ht="52.5" customHeight="1" x14ac:dyDescent="0.2">
      <c r="A239" s="38">
        <v>87395</v>
      </c>
      <c r="B239" s="38" t="s">
        <v>1583</v>
      </c>
      <c r="C239" s="38" t="s">
        <v>1584</v>
      </c>
      <c r="D239" s="38"/>
      <c r="E239" s="38" t="s">
        <v>504</v>
      </c>
      <c r="F239" s="38" t="s">
        <v>504</v>
      </c>
      <c r="G239" s="38" t="s">
        <v>322</v>
      </c>
      <c r="H239" s="38"/>
      <c r="I239" s="38" t="s">
        <v>349</v>
      </c>
      <c r="J239" s="38" t="s">
        <v>882</v>
      </c>
      <c r="K239" s="38"/>
      <c r="L239" s="40">
        <v>45792.041666666664</v>
      </c>
      <c r="M239" s="40"/>
      <c r="N239" s="38">
        <v>138</v>
      </c>
      <c r="O239" s="38">
        <v>0</v>
      </c>
      <c r="P239" s="38">
        <v>0</v>
      </c>
      <c r="Q239" s="38">
        <v>0</v>
      </c>
      <c r="R239" s="38" t="s">
        <v>299</v>
      </c>
      <c r="S239" s="38" t="s">
        <v>1585</v>
      </c>
      <c r="T239" s="38" t="s">
        <v>1585</v>
      </c>
      <c r="U239" s="38" t="s">
        <v>301</v>
      </c>
      <c r="V239" s="40"/>
      <c r="W239" s="40"/>
      <c r="X239" s="40"/>
      <c r="Y239" s="40"/>
      <c r="Z239" s="38" t="s">
        <v>1586</v>
      </c>
      <c r="AA239" s="38" t="s">
        <v>303</v>
      </c>
      <c r="AB239" s="38" t="s">
        <v>355</v>
      </c>
      <c r="AC239" s="38"/>
      <c r="AD239" s="38"/>
      <c r="AE239" s="38">
        <v>87396</v>
      </c>
      <c r="AF239" s="38">
        <v>87395</v>
      </c>
      <c r="AG239" s="38"/>
    </row>
    <row r="240" spans="1:33" ht="52.5" customHeight="1" x14ac:dyDescent="0.2">
      <c r="A240" s="38">
        <v>80464</v>
      </c>
      <c r="B240" s="38" t="s">
        <v>1587</v>
      </c>
      <c r="C240" s="38" t="s">
        <v>1588</v>
      </c>
      <c r="D240" s="38" t="s">
        <v>313</v>
      </c>
      <c r="E240" s="38" t="s">
        <v>1207</v>
      </c>
      <c r="F240" s="38" t="s">
        <v>1207</v>
      </c>
      <c r="G240" s="38" t="s">
        <v>322</v>
      </c>
      <c r="H240" s="38"/>
      <c r="I240" s="38" t="s">
        <v>377</v>
      </c>
      <c r="J240" s="38" t="s">
        <v>1342</v>
      </c>
      <c r="K240" s="38" t="s">
        <v>1589</v>
      </c>
      <c r="L240" s="40">
        <v>45793</v>
      </c>
      <c r="M240" s="40"/>
      <c r="N240" s="38">
        <v>138</v>
      </c>
      <c r="O240" s="38">
        <v>0</v>
      </c>
      <c r="P240" s="38">
        <v>0</v>
      </c>
      <c r="Q240" s="38">
        <v>0</v>
      </c>
      <c r="R240" s="38" t="s">
        <v>299</v>
      </c>
      <c r="S240" s="38" t="s">
        <v>1207</v>
      </c>
      <c r="T240" s="38" t="s">
        <v>1207</v>
      </c>
      <c r="U240" s="38" t="s">
        <v>301</v>
      </c>
      <c r="V240" s="40"/>
      <c r="W240" s="40"/>
      <c r="X240" s="40"/>
      <c r="Y240" s="40"/>
      <c r="Z240" s="38" t="s">
        <v>1590</v>
      </c>
      <c r="AA240" s="38" t="s">
        <v>303</v>
      </c>
      <c r="AB240" s="38"/>
      <c r="AC240" s="38"/>
      <c r="AD240" s="38"/>
      <c r="AE240" s="38">
        <v>80465</v>
      </c>
      <c r="AF240" s="38">
        <v>80464</v>
      </c>
      <c r="AG240" s="38"/>
    </row>
    <row r="241" spans="1:33" ht="52.5" customHeight="1" x14ac:dyDescent="0.2">
      <c r="A241" s="38">
        <v>87861</v>
      </c>
      <c r="B241" s="38" t="s">
        <v>1591</v>
      </c>
      <c r="C241" s="38" t="s">
        <v>1592</v>
      </c>
      <c r="D241" s="38"/>
      <c r="E241" s="38" t="s">
        <v>1406</v>
      </c>
      <c r="F241" s="38" t="s">
        <v>1593</v>
      </c>
      <c r="G241" s="38" t="s">
        <v>322</v>
      </c>
      <c r="H241" s="38"/>
      <c r="I241" s="38" t="s">
        <v>183</v>
      </c>
      <c r="J241" s="38" t="s">
        <v>323</v>
      </c>
      <c r="K241" s="38" t="s">
        <v>1594</v>
      </c>
      <c r="L241" s="40">
        <v>45793</v>
      </c>
      <c r="M241" s="40"/>
      <c r="N241" s="38">
        <v>138</v>
      </c>
      <c r="O241" s="38">
        <v>1.2</v>
      </c>
      <c r="P241" s="38">
        <v>0</v>
      </c>
      <c r="Q241" s="38">
        <v>0</v>
      </c>
      <c r="R241" s="38" t="s">
        <v>299</v>
      </c>
      <c r="S241" s="38" t="s">
        <v>672</v>
      </c>
      <c r="T241" s="38" t="s">
        <v>672</v>
      </c>
      <c r="U241" s="38" t="s">
        <v>381</v>
      </c>
      <c r="V241" s="40" t="s">
        <v>1408</v>
      </c>
      <c r="W241" s="40">
        <v>45198</v>
      </c>
      <c r="X241" s="40"/>
      <c r="Y241" s="40"/>
      <c r="Z241" s="38" t="s">
        <v>1595</v>
      </c>
      <c r="AA241" s="38" t="s">
        <v>303</v>
      </c>
      <c r="AB241" s="38"/>
      <c r="AC241" s="38"/>
      <c r="AD241" s="38"/>
      <c r="AE241" s="38">
        <v>87862</v>
      </c>
      <c r="AF241" s="38">
        <v>87861</v>
      </c>
      <c r="AG241" s="38"/>
    </row>
    <row r="242" spans="1:33" ht="52.5" customHeight="1" x14ac:dyDescent="0.2">
      <c r="A242" s="38">
        <v>76274</v>
      </c>
      <c r="B242" s="38" t="s">
        <v>1596</v>
      </c>
      <c r="C242" s="38" t="s">
        <v>1597</v>
      </c>
      <c r="D242" s="38" t="s">
        <v>313</v>
      </c>
      <c r="E242" s="38" t="s">
        <v>1598</v>
      </c>
      <c r="F242" s="38"/>
      <c r="G242" s="38" t="s">
        <v>322</v>
      </c>
      <c r="H242" s="38" t="s">
        <v>315</v>
      </c>
      <c r="I242" s="38" t="s">
        <v>1599</v>
      </c>
      <c r="J242" s="38" t="s">
        <v>541</v>
      </c>
      <c r="K242" s="38" t="s">
        <v>1600</v>
      </c>
      <c r="L242" s="40">
        <v>45795</v>
      </c>
      <c r="M242" s="40"/>
      <c r="N242" s="38">
        <v>138</v>
      </c>
      <c r="O242" s="38">
        <v>0.1</v>
      </c>
      <c r="P242" s="38">
        <v>0</v>
      </c>
      <c r="Q242" s="38">
        <v>0</v>
      </c>
      <c r="R242" s="38" t="s">
        <v>299</v>
      </c>
      <c r="S242" s="38" t="s">
        <v>390</v>
      </c>
      <c r="T242" s="38"/>
      <c r="U242" s="38" t="s">
        <v>301</v>
      </c>
      <c r="V242" s="40"/>
      <c r="W242" s="40"/>
      <c r="X242" s="40"/>
      <c r="Y242" s="40"/>
      <c r="Z242" s="38" t="s">
        <v>1601</v>
      </c>
      <c r="AA242" s="38" t="s">
        <v>303</v>
      </c>
      <c r="AB242" s="38"/>
      <c r="AC242" s="38"/>
      <c r="AD242" s="38"/>
      <c r="AE242" s="38">
        <v>76275</v>
      </c>
      <c r="AF242" s="38">
        <v>76274</v>
      </c>
      <c r="AG242" s="38"/>
    </row>
    <row r="243" spans="1:33" ht="52.5" customHeight="1" x14ac:dyDescent="0.2">
      <c r="A243" s="38">
        <v>48816</v>
      </c>
      <c r="B243" s="38" t="s">
        <v>1602</v>
      </c>
      <c r="C243" s="38" t="s">
        <v>1603</v>
      </c>
      <c r="D243" s="38" t="s">
        <v>1604</v>
      </c>
      <c r="E243" s="38" t="s">
        <v>1450</v>
      </c>
      <c r="F243" s="38"/>
      <c r="G243" s="38" t="s">
        <v>297</v>
      </c>
      <c r="H243" s="38" t="s">
        <v>1605</v>
      </c>
      <c r="I243" s="38" t="s">
        <v>360</v>
      </c>
      <c r="J243" s="38" t="s">
        <v>1606</v>
      </c>
      <c r="K243" s="38">
        <v>2776</v>
      </c>
      <c r="L243" s="40">
        <v>45805.041666666664</v>
      </c>
      <c r="M243" s="40"/>
      <c r="N243" s="38">
        <v>345</v>
      </c>
      <c r="O243" s="38">
        <v>0</v>
      </c>
      <c r="P243" s="38">
        <v>0</v>
      </c>
      <c r="Q243" s="38">
        <v>900</v>
      </c>
      <c r="R243" s="38" t="s">
        <v>299</v>
      </c>
      <c r="S243" s="38" t="s">
        <v>1452</v>
      </c>
      <c r="T243" s="38"/>
      <c r="U243" s="38" t="s">
        <v>301</v>
      </c>
      <c r="V243" s="40" t="s">
        <v>1453</v>
      </c>
      <c r="W243" s="40">
        <v>44545</v>
      </c>
      <c r="X243" s="40">
        <v>44574</v>
      </c>
      <c r="Y243" s="40"/>
      <c r="Z243" s="38" t="s">
        <v>1607</v>
      </c>
      <c r="AA243" s="38" t="s">
        <v>303</v>
      </c>
      <c r="AB243" s="38" t="s">
        <v>355</v>
      </c>
      <c r="AC243" s="38"/>
      <c r="AD243" s="38"/>
      <c r="AE243" s="38">
        <v>65536</v>
      </c>
      <c r="AF243" s="38">
        <v>48816</v>
      </c>
      <c r="AG243" s="38"/>
    </row>
    <row r="244" spans="1:33" ht="52.5" customHeight="1" x14ac:dyDescent="0.2">
      <c r="A244" s="38" t="s">
        <v>1608</v>
      </c>
      <c r="B244" s="38" t="s">
        <v>1609</v>
      </c>
      <c r="C244" s="38" t="s">
        <v>1610</v>
      </c>
      <c r="D244" s="38"/>
      <c r="E244" s="38">
        <v>5056</v>
      </c>
      <c r="F244" s="38" t="s">
        <v>1611</v>
      </c>
      <c r="G244" s="38" t="s">
        <v>322</v>
      </c>
      <c r="H244" s="38"/>
      <c r="I244" s="38" t="s">
        <v>402</v>
      </c>
      <c r="J244" s="38" t="s">
        <v>403</v>
      </c>
      <c r="K244" s="38"/>
      <c r="L244" s="40">
        <v>45806</v>
      </c>
      <c r="M244" s="40"/>
      <c r="N244" s="38">
        <v>345</v>
      </c>
      <c r="O244" s="38">
        <v>0</v>
      </c>
      <c r="P244" s="38">
        <v>0</v>
      </c>
      <c r="Q244" s="38">
        <v>0</v>
      </c>
      <c r="R244" s="38" t="s">
        <v>299</v>
      </c>
      <c r="S244" s="38" t="s">
        <v>474</v>
      </c>
      <c r="T244" s="38" t="s">
        <v>474</v>
      </c>
      <c r="U244" s="38" t="s">
        <v>352</v>
      </c>
      <c r="V244" s="40"/>
      <c r="W244" s="40"/>
      <c r="X244" s="40">
        <v>44546</v>
      </c>
      <c r="Y244" s="40"/>
      <c r="Z244" s="38" t="s">
        <v>1612</v>
      </c>
      <c r="AA244" s="38" t="s">
        <v>303</v>
      </c>
      <c r="AB244" s="38"/>
      <c r="AC244" s="38"/>
      <c r="AD244" s="38"/>
      <c r="AE244" s="38">
        <v>67993</v>
      </c>
      <c r="AF244" s="38">
        <v>67992</v>
      </c>
      <c r="AG244" s="38"/>
    </row>
    <row r="245" spans="1:33" ht="52.5" customHeight="1" x14ac:dyDescent="0.2">
      <c r="A245" s="38" t="s">
        <v>1613</v>
      </c>
      <c r="B245" s="38" t="s">
        <v>1609</v>
      </c>
      <c r="C245" s="38" t="s">
        <v>1614</v>
      </c>
      <c r="D245" s="38"/>
      <c r="E245" s="38"/>
      <c r="F245" s="38"/>
      <c r="G245" s="38" t="s">
        <v>322</v>
      </c>
      <c r="H245" s="38"/>
      <c r="I245" s="38" t="s">
        <v>402</v>
      </c>
      <c r="J245" s="38" t="s">
        <v>403</v>
      </c>
      <c r="K245" s="38"/>
      <c r="L245" s="40">
        <v>45806</v>
      </c>
      <c r="M245" s="40"/>
      <c r="N245" s="38">
        <v>138</v>
      </c>
      <c r="O245" s="38">
        <v>0</v>
      </c>
      <c r="P245" s="38">
        <v>0</v>
      </c>
      <c r="Q245" s="38">
        <v>0</v>
      </c>
      <c r="R245" s="38" t="s">
        <v>299</v>
      </c>
      <c r="S245" s="38" t="s">
        <v>474</v>
      </c>
      <c r="T245" s="38" t="s">
        <v>474</v>
      </c>
      <c r="U245" s="38" t="s">
        <v>352</v>
      </c>
      <c r="V245" s="40"/>
      <c r="W245" s="40"/>
      <c r="X245" s="40">
        <v>44546</v>
      </c>
      <c r="Y245" s="40"/>
      <c r="Z245" s="38" t="s">
        <v>1615</v>
      </c>
      <c r="AA245" s="38" t="s">
        <v>303</v>
      </c>
      <c r="AB245" s="38"/>
      <c r="AC245" s="38"/>
      <c r="AD245" s="38"/>
      <c r="AE245" s="38">
        <v>72403</v>
      </c>
      <c r="AF245" s="38">
        <v>67992</v>
      </c>
      <c r="AG245" s="38"/>
    </row>
    <row r="246" spans="1:33" ht="52.5" customHeight="1" x14ac:dyDescent="0.2">
      <c r="A246" s="38">
        <v>6719</v>
      </c>
      <c r="B246" s="38" t="s">
        <v>1616</v>
      </c>
      <c r="C246" s="38" t="s">
        <v>1617</v>
      </c>
      <c r="D246" s="38"/>
      <c r="E246" s="38" t="s">
        <v>1618</v>
      </c>
      <c r="F246" s="38" t="s">
        <v>1619</v>
      </c>
      <c r="G246" s="38" t="s">
        <v>322</v>
      </c>
      <c r="H246" s="38"/>
      <c r="I246" s="38" t="s">
        <v>349</v>
      </c>
      <c r="J246" s="38" t="s">
        <v>882</v>
      </c>
      <c r="K246" s="38">
        <v>1018769</v>
      </c>
      <c r="L246" s="40">
        <v>45807</v>
      </c>
      <c r="M246" s="40"/>
      <c r="N246" s="38">
        <v>345</v>
      </c>
      <c r="O246" s="38">
        <v>0</v>
      </c>
      <c r="P246" s="38">
        <v>0</v>
      </c>
      <c r="Q246" s="38">
        <v>0</v>
      </c>
      <c r="R246" s="38" t="s">
        <v>299</v>
      </c>
      <c r="S246" s="38" t="s">
        <v>549</v>
      </c>
      <c r="T246" s="38" t="s">
        <v>465</v>
      </c>
      <c r="U246" s="38" t="s">
        <v>301</v>
      </c>
      <c r="V246" s="40"/>
      <c r="W246" s="40"/>
      <c r="X246" s="40"/>
      <c r="Y246" s="40"/>
      <c r="Z246" s="38" t="s">
        <v>1620</v>
      </c>
      <c r="AA246" s="38" t="s">
        <v>303</v>
      </c>
      <c r="AB246" s="38" t="s">
        <v>355</v>
      </c>
      <c r="AC246" s="38"/>
      <c r="AD246" s="38"/>
      <c r="AE246" s="38">
        <v>58408</v>
      </c>
      <c r="AF246" s="38">
        <v>6719</v>
      </c>
      <c r="AG246" s="38"/>
    </row>
    <row r="247" spans="1:33" ht="52.5" customHeight="1" x14ac:dyDescent="0.2">
      <c r="A247" s="38">
        <v>73408</v>
      </c>
      <c r="B247" s="38" t="s">
        <v>1621</v>
      </c>
      <c r="C247" s="38" t="s">
        <v>1622</v>
      </c>
      <c r="D247" s="38" t="s">
        <v>525</v>
      </c>
      <c r="E247" s="38" t="s">
        <v>1623</v>
      </c>
      <c r="F247" s="38"/>
      <c r="G247" s="38" t="s">
        <v>322</v>
      </c>
      <c r="H247" s="38"/>
      <c r="I247" s="38" t="s">
        <v>360</v>
      </c>
      <c r="J247" s="38" t="s">
        <v>1305</v>
      </c>
      <c r="K247" s="38"/>
      <c r="L247" s="40">
        <v>45807</v>
      </c>
      <c r="M247" s="40"/>
      <c r="N247" s="38">
        <v>345</v>
      </c>
      <c r="O247" s="38">
        <v>0</v>
      </c>
      <c r="P247" s="38">
        <v>0</v>
      </c>
      <c r="Q247" s="38">
        <v>0</v>
      </c>
      <c r="R247" s="38" t="s">
        <v>299</v>
      </c>
      <c r="S247" s="38" t="s">
        <v>1624</v>
      </c>
      <c r="T247" s="38"/>
      <c r="U247" s="38" t="s">
        <v>301</v>
      </c>
      <c r="V247" s="40"/>
      <c r="W247" s="40"/>
      <c r="X247" s="40"/>
      <c r="Y247" s="40"/>
      <c r="Z247" s="38" t="s">
        <v>1625</v>
      </c>
      <c r="AA247" s="38" t="s">
        <v>303</v>
      </c>
      <c r="AB247" s="38" t="s">
        <v>355</v>
      </c>
      <c r="AC247" s="38"/>
      <c r="AD247" s="38"/>
      <c r="AE247" s="38">
        <v>73409</v>
      </c>
      <c r="AF247" s="38">
        <v>73408</v>
      </c>
      <c r="AG247" s="38"/>
    </row>
    <row r="248" spans="1:33" ht="52.5" customHeight="1" x14ac:dyDescent="0.2">
      <c r="A248" s="38">
        <v>76574</v>
      </c>
      <c r="B248" s="38" t="s">
        <v>1626</v>
      </c>
      <c r="C248" s="38" t="s">
        <v>1627</v>
      </c>
      <c r="D248" s="38" t="s">
        <v>1628</v>
      </c>
      <c r="E248" s="38" t="s">
        <v>1629</v>
      </c>
      <c r="F248" s="38"/>
      <c r="G248" s="38" t="s">
        <v>322</v>
      </c>
      <c r="H248" s="38"/>
      <c r="I248" s="38" t="s">
        <v>316</v>
      </c>
      <c r="J248" s="38" t="s">
        <v>1630</v>
      </c>
      <c r="K248" s="38" t="s">
        <v>1631</v>
      </c>
      <c r="L248" s="40">
        <v>45807</v>
      </c>
      <c r="M248" s="40"/>
      <c r="N248" s="38">
        <v>345</v>
      </c>
      <c r="O248" s="38">
        <v>0</v>
      </c>
      <c r="P248" s="38">
        <v>0</v>
      </c>
      <c r="Q248" s="38">
        <v>0</v>
      </c>
      <c r="R248" s="38" t="s">
        <v>299</v>
      </c>
      <c r="S248" s="38" t="s">
        <v>588</v>
      </c>
      <c r="T248" s="38" t="s">
        <v>588</v>
      </c>
      <c r="U248" s="38" t="s">
        <v>301</v>
      </c>
      <c r="V248" s="40"/>
      <c r="W248" s="40"/>
      <c r="X248" s="40"/>
      <c r="Y248" s="40"/>
      <c r="Z248" s="38" t="s">
        <v>1632</v>
      </c>
      <c r="AA248" s="38" t="s">
        <v>303</v>
      </c>
      <c r="AB248" s="38"/>
      <c r="AC248" s="38"/>
      <c r="AD248" s="38"/>
      <c r="AE248" s="38">
        <v>76575</v>
      </c>
      <c r="AF248" s="38">
        <v>76574</v>
      </c>
      <c r="AG248" s="38"/>
    </row>
    <row r="249" spans="1:33" ht="52.5" customHeight="1" x14ac:dyDescent="0.2">
      <c r="A249" s="38">
        <v>69467</v>
      </c>
      <c r="B249" s="38" t="s">
        <v>1633</v>
      </c>
      <c r="C249" s="38" t="s">
        <v>1634</v>
      </c>
      <c r="D249" s="38" t="s">
        <v>313</v>
      </c>
      <c r="E249" s="38" t="s">
        <v>1635</v>
      </c>
      <c r="F249" s="38" t="s">
        <v>427</v>
      </c>
      <c r="G249" s="38" t="s">
        <v>322</v>
      </c>
      <c r="H249" s="38"/>
      <c r="I249" s="38" t="s">
        <v>377</v>
      </c>
      <c r="J249" s="38" t="s">
        <v>541</v>
      </c>
      <c r="K249" s="38"/>
      <c r="L249" s="40">
        <v>45807</v>
      </c>
      <c r="M249" s="40"/>
      <c r="N249" s="38">
        <v>138</v>
      </c>
      <c r="O249" s="38"/>
      <c r="P249" s="38">
        <v>0.83</v>
      </c>
      <c r="Q249" s="38">
        <v>0</v>
      </c>
      <c r="R249" s="38" t="s">
        <v>299</v>
      </c>
      <c r="S249" s="38" t="s">
        <v>380</v>
      </c>
      <c r="T249" s="38" t="s">
        <v>380</v>
      </c>
      <c r="U249" s="38" t="s">
        <v>301</v>
      </c>
      <c r="V249" s="40"/>
      <c r="W249" s="40"/>
      <c r="X249" s="40"/>
      <c r="Y249" s="40"/>
      <c r="Z249" s="38" t="s">
        <v>1636</v>
      </c>
      <c r="AA249" s="38" t="s">
        <v>303</v>
      </c>
      <c r="AB249" s="38"/>
      <c r="AC249" s="38"/>
      <c r="AD249" s="38"/>
      <c r="AE249" s="38">
        <v>69468</v>
      </c>
      <c r="AF249" s="38">
        <v>69467</v>
      </c>
      <c r="AG249" s="38"/>
    </row>
    <row r="250" spans="1:33" ht="52.5" customHeight="1" x14ac:dyDescent="0.2">
      <c r="A250" s="38">
        <v>70779</v>
      </c>
      <c r="B250" s="38" t="s">
        <v>1637</v>
      </c>
      <c r="C250" s="38" t="s">
        <v>1638</v>
      </c>
      <c r="D250" s="38" t="s">
        <v>560</v>
      </c>
      <c r="E250" s="38" t="s">
        <v>1639</v>
      </c>
      <c r="F250" s="38"/>
      <c r="G250" s="38" t="s">
        <v>322</v>
      </c>
      <c r="H250" s="38"/>
      <c r="I250" s="38" t="s">
        <v>377</v>
      </c>
      <c r="J250" s="38" t="s">
        <v>1342</v>
      </c>
      <c r="K250" s="38" t="s">
        <v>1640</v>
      </c>
      <c r="L250" s="40">
        <v>45807</v>
      </c>
      <c r="M250" s="40"/>
      <c r="N250" s="38">
        <v>138</v>
      </c>
      <c r="O250" s="38">
        <v>0</v>
      </c>
      <c r="P250" s="38">
        <v>0</v>
      </c>
      <c r="Q250" s="38">
        <v>0</v>
      </c>
      <c r="R250" s="38" t="s">
        <v>1641</v>
      </c>
      <c r="S250" s="38" t="s">
        <v>1207</v>
      </c>
      <c r="T250" s="38"/>
      <c r="U250" s="38" t="s">
        <v>301</v>
      </c>
      <c r="V250" s="40"/>
      <c r="W250" s="40"/>
      <c r="X250" s="40"/>
      <c r="Y250" s="40"/>
      <c r="Z250" s="38">
        <v>8697</v>
      </c>
      <c r="AA250" s="38" t="s">
        <v>303</v>
      </c>
      <c r="AB250" s="38"/>
      <c r="AC250" s="38"/>
      <c r="AD250" s="38"/>
      <c r="AE250" s="38">
        <v>70780</v>
      </c>
      <c r="AF250" s="38">
        <v>70779</v>
      </c>
      <c r="AG250" s="38"/>
    </row>
    <row r="251" spans="1:33" ht="52.5" customHeight="1" x14ac:dyDescent="0.2">
      <c r="A251" s="38">
        <v>50868</v>
      </c>
      <c r="B251" s="38" t="s">
        <v>1642</v>
      </c>
      <c r="C251" s="38" t="s">
        <v>1643</v>
      </c>
      <c r="D251" s="38" t="s">
        <v>315</v>
      </c>
      <c r="E251" s="38" t="s">
        <v>608</v>
      </c>
      <c r="F251" s="38" t="s">
        <v>1644</v>
      </c>
      <c r="G251" s="38" t="s">
        <v>322</v>
      </c>
      <c r="H251" s="38" t="s">
        <v>1645</v>
      </c>
      <c r="I251" s="38" t="s">
        <v>377</v>
      </c>
      <c r="J251" s="38" t="s">
        <v>1646</v>
      </c>
      <c r="K251" s="38">
        <v>3780</v>
      </c>
      <c r="L251" s="40">
        <v>45808</v>
      </c>
      <c r="M251" s="40"/>
      <c r="N251" s="38">
        <v>138</v>
      </c>
      <c r="O251" s="38">
        <v>0</v>
      </c>
      <c r="P251" s="38">
        <v>15.5</v>
      </c>
      <c r="Q251" s="38">
        <v>0</v>
      </c>
      <c r="R251" s="38" t="s">
        <v>299</v>
      </c>
      <c r="S251" s="38" t="s">
        <v>398</v>
      </c>
      <c r="T251" s="38" t="s">
        <v>1647</v>
      </c>
      <c r="U251" s="38" t="s">
        <v>352</v>
      </c>
      <c r="V251" s="40" t="s">
        <v>1648</v>
      </c>
      <c r="W251" s="40">
        <v>44062</v>
      </c>
      <c r="X251" s="40">
        <v>44085</v>
      </c>
      <c r="Y251" s="40"/>
      <c r="Z251" s="38" t="s">
        <v>1649</v>
      </c>
      <c r="AA251" s="38" t="s">
        <v>303</v>
      </c>
      <c r="AB251" s="38" t="s">
        <v>355</v>
      </c>
      <c r="AC251" s="38"/>
      <c r="AD251" s="38"/>
      <c r="AE251" s="38">
        <v>50869</v>
      </c>
      <c r="AF251" s="38">
        <v>50868</v>
      </c>
      <c r="AG251" s="38"/>
    </row>
    <row r="252" spans="1:33" ht="52.5" customHeight="1" x14ac:dyDescent="0.2">
      <c r="A252" s="38">
        <v>55572</v>
      </c>
      <c r="B252" s="38" t="s">
        <v>1650</v>
      </c>
      <c r="C252" s="38" t="s">
        <v>1651</v>
      </c>
      <c r="D252" s="38" t="s">
        <v>525</v>
      </c>
      <c r="E252" s="38" t="s">
        <v>1652</v>
      </c>
      <c r="F252" s="38" t="s">
        <v>1318</v>
      </c>
      <c r="G252" s="38" t="s">
        <v>297</v>
      </c>
      <c r="H252" s="38" t="s">
        <v>1653</v>
      </c>
      <c r="I252" s="38" t="s">
        <v>360</v>
      </c>
      <c r="J252" s="38" t="s">
        <v>1606</v>
      </c>
      <c r="K252" s="38">
        <v>1864</v>
      </c>
      <c r="L252" s="40">
        <v>45808</v>
      </c>
      <c r="M252" s="40"/>
      <c r="N252" s="38">
        <v>69</v>
      </c>
      <c r="O252" s="38">
        <v>0</v>
      </c>
      <c r="P252" s="38">
        <v>32</v>
      </c>
      <c r="Q252" s="38">
        <v>0</v>
      </c>
      <c r="R252" s="38" t="s">
        <v>299</v>
      </c>
      <c r="S252" s="38" t="s">
        <v>529</v>
      </c>
      <c r="T252" s="38" t="s">
        <v>1321</v>
      </c>
      <c r="U252" s="38" t="s">
        <v>352</v>
      </c>
      <c r="V252" s="40" t="s">
        <v>1654</v>
      </c>
      <c r="W252" s="40">
        <v>44105</v>
      </c>
      <c r="X252" s="40">
        <v>44136</v>
      </c>
      <c r="Y252" s="40"/>
      <c r="Z252" s="38" t="s">
        <v>1655</v>
      </c>
      <c r="AA252" s="38" t="s">
        <v>303</v>
      </c>
      <c r="AB252" s="38" t="s">
        <v>355</v>
      </c>
      <c r="AC252" s="38"/>
      <c r="AD252" s="38"/>
      <c r="AE252" s="38">
        <v>55573</v>
      </c>
      <c r="AF252" s="38">
        <v>55572</v>
      </c>
      <c r="AG252" s="38"/>
    </row>
    <row r="253" spans="1:33" ht="52.5" customHeight="1" x14ac:dyDescent="0.2">
      <c r="A253" s="38">
        <v>67921</v>
      </c>
      <c r="B253" s="38" t="s">
        <v>1656</v>
      </c>
      <c r="C253" s="38" t="s">
        <v>1657</v>
      </c>
      <c r="D253" s="38" t="s">
        <v>1658</v>
      </c>
      <c r="E253" s="38" t="s">
        <v>1659</v>
      </c>
      <c r="F253" s="38"/>
      <c r="G253" s="38" t="s">
        <v>322</v>
      </c>
      <c r="H253" s="38"/>
      <c r="I253" s="38" t="s">
        <v>360</v>
      </c>
      <c r="J253" s="38" t="s">
        <v>1660</v>
      </c>
      <c r="K253" s="38"/>
      <c r="L253" s="40">
        <v>45808</v>
      </c>
      <c r="M253" s="40"/>
      <c r="N253" s="38">
        <v>69</v>
      </c>
      <c r="O253" s="38">
        <v>0</v>
      </c>
      <c r="P253" s="38">
        <v>0</v>
      </c>
      <c r="Q253" s="38">
        <v>0</v>
      </c>
      <c r="R253" s="38" t="s">
        <v>299</v>
      </c>
      <c r="S253" s="38" t="s">
        <v>1452</v>
      </c>
      <c r="T253" s="38"/>
      <c r="U253" s="38" t="s">
        <v>301</v>
      </c>
      <c r="V253" s="40"/>
      <c r="W253" s="40"/>
      <c r="X253" s="40"/>
      <c r="Y253" s="40"/>
      <c r="Z253" s="38" t="s">
        <v>1661</v>
      </c>
      <c r="AA253" s="38" t="s">
        <v>303</v>
      </c>
      <c r="AB253" s="38"/>
      <c r="AC253" s="38"/>
      <c r="AD253" s="38"/>
      <c r="AE253" s="38">
        <v>67922</v>
      </c>
      <c r="AF253" s="38">
        <v>67921</v>
      </c>
      <c r="AG253" s="38"/>
    </row>
    <row r="254" spans="1:33" ht="52.5" customHeight="1" x14ac:dyDescent="0.2">
      <c r="A254" s="38" t="s">
        <v>1662</v>
      </c>
      <c r="B254" s="38" t="s">
        <v>1609</v>
      </c>
      <c r="C254" s="38" t="s">
        <v>1663</v>
      </c>
      <c r="D254" s="38"/>
      <c r="E254" s="38">
        <v>5187</v>
      </c>
      <c r="F254" s="38">
        <v>5300</v>
      </c>
      <c r="G254" s="38" t="s">
        <v>322</v>
      </c>
      <c r="H254" s="38"/>
      <c r="I254" s="38" t="s">
        <v>402</v>
      </c>
      <c r="J254" s="38" t="s">
        <v>403</v>
      </c>
      <c r="K254" s="38"/>
      <c r="L254" s="40">
        <v>45808</v>
      </c>
      <c r="M254" s="40"/>
      <c r="N254" s="38">
        <v>138</v>
      </c>
      <c r="O254" s="38">
        <v>0</v>
      </c>
      <c r="P254" s="38">
        <v>0</v>
      </c>
      <c r="Q254" s="38">
        <v>0</v>
      </c>
      <c r="R254" s="38" t="s">
        <v>299</v>
      </c>
      <c r="S254" s="38" t="s">
        <v>474</v>
      </c>
      <c r="T254" s="38" t="s">
        <v>474</v>
      </c>
      <c r="U254" s="38" t="s">
        <v>352</v>
      </c>
      <c r="V254" s="40"/>
      <c r="W254" s="40"/>
      <c r="X254" s="40">
        <v>44546</v>
      </c>
      <c r="Y254" s="40"/>
      <c r="Z254" s="38" t="s">
        <v>1664</v>
      </c>
      <c r="AA254" s="38" t="s">
        <v>303</v>
      </c>
      <c r="AB254" s="38"/>
      <c r="AC254" s="38"/>
      <c r="AD254" s="38"/>
      <c r="AE254" s="38">
        <v>67994</v>
      </c>
      <c r="AF254" s="38">
        <v>67992</v>
      </c>
      <c r="AG254" s="38"/>
    </row>
    <row r="255" spans="1:33" ht="52.5" customHeight="1" x14ac:dyDescent="0.2">
      <c r="A255" s="38" t="s">
        <v>1665</v>
      </c>
      <c r="B255" s="38" t="s">
        <v>1666</v>
      </c>
      <c r="C255" s="38" t="s">
        <v>1667</v>
      </c>
      <c r="D255" s="38"/>
      <c r="E255" s="38" t="s">
        <v>1668</v>
      </c>
      <c r="F255" s="38" t="s">
        <v>1669</v>
      </c>
      <c r="G255" s="38" t="s">
        <v>322</v>
      </c>
      <c r="H255" s="38"/>
      <c r="I255" s="38" t="s">
        <v>58</v>
      </c>
      <c r="J255" s="38" t="s">
        <v>409</v>
      </c>
      <c r="K255" s="38"/>
      <c r="L255" s="40">
        <v>45808</v>
      </c>
      <c r="M255" s="40"/>
      <c r="N255" s="38">
        <v>138</v>
      </c>
      <c r="O255" s="38">
        <v>0</v>
      </c>
      <c r="P255" s="38">
        <v>0</v>
      </c>
      <c r="Q255" s="38">
        <v>0</v>
      </c>
      <c r="R255" s="38" t="s">
        <v>299</v>
      </c>
      <c r="S255" s="38" t="s">
        <v>422</v>
      </c>
      <c r="T255" s="38" t="s">
        <v>422</v>
      </c>
      <c r="U255" s="38" t="s">
        <v>301</v>
      </c>
      <c r="V255" s="40"/>
      <c r="W255" s="40"/>
      <c r="X255" s="40"/>
      <c r="Y255" s="40"/>
      <c r="Z255" s="38" t="s">
        <v>1670</v>
      </c>
      <c r="AA255" s="38" t="s">
        <v>303</v>
      </c>
      <c r="AB255" s="38" t="s">
        <v>355</v>
      </c>
      <c r="AC255" s="38"/>
      <c r="AD255" s="38"/>
      <c r="AE255" s="38">
        <v>87551</v>
      </c>
      <c r="AF255" s="38">
        <v>75856</v>
      </c>
      <c r="AG255" s="38"/>
    </row>
    <row r="256" spans="1:33" ht="52.5" customHeight="1" x14ac:dyDescent="0.2">
      <c r="A256" s="38" t="s">
        <v>1671</v>
      </c>
      <c r="B256" s="38" t="s">
        <v>1666</v>
      </c>
      <c r="C256" s="38" t="s">
        <v>1672</v>
      </c>
      <c r="D256" s="38"/>
      <c r="E256" s="38" t="s">
        <v>1668</v>
      </c>
      <c r="F256" s="38" t="s">
        <v>1673</v>
      </c>
      <c r="G256" s="38" t="s">
        <v>322</v>
      </c>
      <c r="H256" s="38"/>
      <c r="I256" s="38" t="s">
        <v>58</v>
      </c>
      <c r="J256" s="38" t="s">
        <v>409</v>
      </c>
      <c r="K256" s="38"/>
      <c r="L256" s="40">
        <v>45808</v>
      </c>
      <c r="M256" s="40"/>
      <c r="N256" s="38">
        <v>69</v>
      </c>
      <c r="O256" s="38">
        <v>1.33</v>
      </c>
      <c r="P256" s="38">
        <v>0</v>
      </c>
      <c r="Q256" s="38">
        <v>0</v>
      </c>
      <c r="R256" s="38" t="s">
        <v>299</v>
      </c>
      <c r="S256" s="38" t="s">
        <v>422</v>
      </c>
      <c r="T256" s="38" t="s">
        <v>422</v>
      </c>
      <c r="U256" s="38" t="s">
        <v>301</v>
      </c>
      <c r="V256" s="40"/>
      <c r="W256" s="40"/>
      <c r="X256" s="40"/>
      <c r="Y256" s="40"/>
      <c r="Z256" s="38" t="s">
        <v>1674</v>
      </c>
      <c r="AA256" s="38" t="s">
        <v>303</v>
      </c>
      <c r="AB256" s="38" t="s">
        <v>355</v>
      </c>
      <c r="AC256" s="38"/>
      <c r="AD256" s="38"/>
      <c r="AE256" s="38">
        <v>87552</v>
      </c>
      <c r="AF256" s="38">
        <v>75856</v>
      </c>
      <c r="AG256" s="38"/>
    </row>
    <row r="257" spans="1:33" ht="52.5" customHeight="1" x14ac:dyDescent="0.2">
      <c r="A257" s="38">
        <v>87889</v>
      </c>
      <c r="B257" s="38" t="s">
        <v>1675</v>
      </c>
      <c r="C257" s="38"/>
      <c r="D257" s="38"/>
      <c r="E257" s="38" t="s">
        <v>513</v>
      </c>
      <c r="F257" s="38"/>
      <c r="G257" s="38" t="s">
        <v>322</v>
      </c>
      <c r="H257" s="38"/>
      <c r="I257" s="38" t="s">
        <v>155</v>
      </c>
      <c r="J257" s="38" t="s">
        <v>298</v>
      </c>
      <c r="K257" s="38"/>
      <c r="L257" s="40">
        <v>45808</v>
      </c>
      <c r="M257" s="40"/>
      <c r="N257" s="38">
        <v>138</v>
      </c>
      <c r="O257" s="38">
        <v>0</v>
      </c>
      <c r="P257" s="38">
        <v>0</v>
      </c>
      <c r="Q257" s="38">
        <v>0</v>
      </c>
      <c r="R257" s="38" t="s">
        <v>1676</v>
      </c>
      <c r="S257" s="38" t="s">
        <v>410</v>
      </c>
      <c r="T257" s="38" t="s">
        <v>410</v>
      </c>
      <c r="U257" s="38" t="s">
        <v>301</v>
      </c>
      <c r="V257" s="40"/>
      <c r="W257" s="40"/>
      <c r="X257" s="40"/>
      <c r="Y257" s="40"/>
      <c r="Z257" s="38">
        <v>38920</v>
      </c>
      <c r="AA257" s="38" t="s">
        <v>303</v>
      </c>
      <c r="AB257" s="38"/>
      <c r="AC257" s="38"/>
      <c r="AD257" s="38"/>
      <c r="AE257" s="38">
        <v>87890</v>
      </c>
      <c r="AF257" s="38">
        <v>87889</v>
      </c>
      <c r="AG257" s="38"/>
    </row>
    <row r="258" spans="1:33" ht="52.5" customHeight="1" x14ac:dyDescent="0.2">
      <c r="A258" s="38">
        <v>63922</v>
      </c>
      <c r="B258" s="38" t="s">
        <v>1677</v>
      </c>
      <c r="C258" s="38" t="s">
        <v>1678</v>
      </c>
      <c r="D258" s="38"/>
      <c r="E258" s="38" t="s">
        <v>1679</v>
      </c>
      <c r="F258" s="38" t="s">
        <v>1680</v>
      </c>
      <c r="G258" s="38" t="s">
        <v>322</v>
      </c>
      <c r="H258" s="38"/>
      <c r="I258" s="38" t="s">
        <v>58</v>
      </c>
      <c r="J258" s="38" t="s">
        <v>409</v>
      </c>
      <c r="K258" s="38"/>
      <c r="L258" s="40">
        <v>45808</v>
      </c>
      <c r="M258" s="40"/>
      <c r="N258" s="38">
        <v>138</v>
      </c>
      <c r="O258" s="38">
        <v>0</v>
      </c>
      <c r="P258" s="38">
        <v>0</v>
      </c>
      <c r="Q258" s="38">
        <v>0</v>
      </c>
      <c r="R258" s="38" t="s">
        <v>299</v>
      </c>
      <c r="S258" s="38" t="s">
        <v>410</v>
      </c>
      <c r="T258" s="38"/>
      <c r="U258" s="38" t="s">
        <v>301</v>
      </c>
      <c r="V258" s="40"/>
      <c r="W258" s="40"/>
      <c r="X258" s="40"/>
      <c r="Y258" s="40"/>
      <c r="Z258" s="38" t="s">
        <v>1681</v>
      </c>
      <c r="AA258" s="38" t="s">
        <v>303</v>
      </c>
      <c r="AB258" s="38" t="s">
        <v>355</v>
      </c>
      <c r="AC258" s="38"/>
      <c r="AD258" s="38"/>
      <c r="AE258" s="38">
        <v>87343</v>
      </c>
      <c r="AF258" s="38">
        <v>63922</v>
      </c>
      <c r="AG258" s="38"/>
    </row>
    <row r="259" spans="1:33" ht="52.5" customHeight="1" x14ac:dyDescent="0.2">
      <c r="A259" s="38" t="s">
        <v>1682</v>
      </c>
      <c r="B259" s="38" t="s">
        <v>1683</v>
      </c>
      <c r="C259" s="38" t="s">
        <v>1684</v>
      </c>
      <c r="D259" s="38"/>
      <c r="E259" s="38" t="s">
        <v>421</v>
      </c>
      <c r="F259" s="38" t="s">
        <v>1685</v>
      </c>
      <c r="G259" s="38" t="s">
        <v>322</v>
      </c>
      <c r="H259" s="38"/>
      <c r="I259" s="38" t="s">
        <v>58</v>
      </c>
      <c r="J259" s="38" t="s">
        <v>409</v>
      </c>
      <c r="K259" s="38"/>
      <c r="L259" s="40">
        <v>45808</v>
      </c>
      <c r="M259" s="40"/>
      <c r="N259" s="38">
        <v>138</v>
      </c>
      <c r="O259" s="38">
        <v>0</v>
      </c>
      <c r="P259" s="38">
        <v>6.41</v>
      </c>
      <c r="Q259" s="38">
        <v>0</v>
      </c>
      <c r="R259" s="38" t="s">
        <v>299</v>
      </c>
      <c r="S259" s="38" t="s">
        <v>422</v>
      </c>
      <c r="T259" s="38" t="s">
        <v>422</v>
      </c>
      <c r="U259" s="38" t="s">
        <v>352</v>
      </c>
      <c r="V259" s="40"/>
      <c r="W259" s="40"/>
      <c r="X259" s="40"/>
      <c r="Y259" s="40"/>
      <c r="Z259" s="38" t="s">
        <v>1686</v>
      </c>
      <c r="AA259" s="38" t="s">
        <v>303</v>
      </c>
      <c r="AB259" s="38" t="s">
        <v>355</v>
      </c>
      <c r="AC259" s="38"/>
      <c r="AD259" s="38"/>
      <c r="AE259" s="38">
        <v>78487</v>
      </c>
      <c r="AF259" s="38">
        <v>78485</v>
      </c>
      <c r="AG259" s="38"/>
    </row>
    <row r="260" spans="1:33" ht="52.5" customHeight="1" x14ac:dyDescent="0.2">
      <c r="A260" s="38" t="s">
        <v>1687</v>
      </c>
      <c r="B260" s="38" t="s">
        <v>1688</v>
      </c>
      <c r="C260" s="38" t="s">
        <v>1689</v>
      </c>
      <c r="D260" s="38"/>
      <c r="E260" s="38" t="s">
        <v>434</v>
      </c>
      <c r="F260" s="38" t="s">
        <v>1690</v>
      </c>
      <c r="G260" s="38" t="s">
        <v>322</v>
      </c>
      <c r="H260" s="38"/>
      <c r="I260" s="38" t="s">
        <v>58</v>
      </c>
      <c r="J260" s="38" t="s">
        <v>409</v>
      </c>
      <c r="K260" s="38"/>
      <c r="L260" s="40">
        <v>45808</v>
      </c>
      <c r="M260" s="40"/>
      <c r="N260" s="38">
        <v>345</v>
      </c>
      <c r="O260" s="38">
        <v>1.4</v>
      </c>
      <c r="P260" s="38">
        <v>0</v>
      </c>
      <c r="Q260" s="38">
        <v>0</v>
      </c>
      <c r="R260" s="38" t="s">
        <v>299</v>
      </c>
      <c r="S260" s="38" t="s">
        <v>648</v>
      </c>
      <c r="T260" s="38" t="s">
        <v>435</v>
      </c>
      <c r="U260" s="38" t="s">
        <v>301</v>
      </c>
      <c r="V260" s="40"/>
      <c r="W260" s="40"/>
      <c r="X260" s="40"/>
      <c r="Y260" s="40"/>
      <c r="Z260" s="38" t="s">
        <v>1691</v>
      </c>
      <c r="AA260" s="38" t="s">
        <v>303</v>
      </c>
      <c r="AB260" s="38" t="s">
        <v>355</v>
      </c>
      <c r="AC260" s="38"/>
      <c r="AD260" s="38"/>
      <c r="AE260" s="38">
        <v>87138</v>
      </c>
      <c r="AF260" s="38">
        <v>73621</v>
      </c>
      <c r="AG260" s="38"/>
    </row>
    <row r="261" spans="1:33" ht="52.5" customHeight="1" x14ac:dyDescent="0.2">
      <c r="A261" s="38">
        <v>75938</v>
      </c>
      <c r="B261" s="38" t="s">
        <v>1692</v>
      </c>
      <c r="C261" s="38" t="s">
        <v>1692</v>
      </c>
      <c r="D261" s="38"/>
      <c r="E261" s="38" t="s">
        <v>899</v>
      </c>
      <c r="F261" s="38" t="s">
        <v>1693</v>
      </c>
      <c r="G261" s="38" t="s">
        <v>322</v>
      </c>
      <c r="H261" s="38"/>
      <c r="I261" s="38" t="s">
        <v>58</v>
      </c>
      <c r="J261" s="38" t="s">
        <v>409</v>
      </c>
      <c r="K261" s="38"/>
      <c r="L261" s="40">
        <v>45808</v>
      </c>
      <c r="M261" s="40"/>
      <c r="N261" s="38">
        <v>138</v>
      </c>
      <c r="O261" s="38">
        <v>0</v>
      </c>
      <c r="P261" s="38">
        <v>0</v>
      </c>
      <c r="Q261" s="38">
        <v>0</v>
      </c>
      <c r="R261" s="38" t="s">
        <v>299</v>
      </c>
      <c r="S261" s="38" t="s">
        <v>422</v>
      </c>
      <c r="T261" s="38" t="s">
        <v>422</v>
      </c>
      <c r="U261" s="38" t="s">
        <v>301</v>
      </c>
      <c r="V261" s="40"/>
      <c r="W261" s="40"/>
      <c r="X261" s="40"/>
      <c r="Y261" s="40"/>
      <c r="Z261" s="38">
        <v>44910</v>
      </c>
      <c r="AA261" s="38" t="s">
        <v>303</v>
      </c>
      <c r="AB261" s="38" t="s">
        <v>355</v>
      </c>
      <c r="AC261" s="38"/>
      <c r="AD261" s="38"/>
      <c r="AE261" s="38">
        <v>75939</v>
      </c>
      <c r="AF261" s="38">
        <v>75938</v>
      </c>
      <c r="AG261" s="38"/>
    </row>
    <row r="262" spans="1:33" ht="52.5" customHeight="1" x14ac:dyDescent="0.2">
      <c r="A262" s="38">
        <v>76234</v>
      </c>
      <c r="B262" s="38" t="s">
        <v>1694</v>
      </c>
      <c r="C262" s="38" t="s">
        <v>1695</v>
      </c>
      <c r="D262" s="38" t="s">
        <v>313</v>
      </c>
      <c r="E262" s="38" t="s">
        <v>1696</v>
      </c>
      <c r="F262" s="38"/>
      <c r="G262" s="38" t="s">
        <v>322</v>
      </c>
      <c r="H262" s="38"/>
      <c r="I262" s="38" t="s">
        <v>377</v>
      </c>
      <c r="J262" s="38" t="s">
        <v>541</v>
      </c>
      <c r="K262" s="38" t="s">
        <v>1697</v>
      </c>
      <c r="L262" s="40">
        <v>45808</v>
      </c>
      <c r="M262" s="40"/>
      <c r="N262" s="38">
        <v>138</v>
      </c>
      <c r="O262" s="38"/>
      <c r="P262" s="38"/>
      <c r="Q262" s="38"/>
      <c r="R262" s="38" t="s">
        <v>299</v>
      </c>
      <c r="S262" s="38" t="s">
        <v>318</v>
      </c>
      <c r="T262" s="38"/>
      <c r="U262" s="38" t="s">
        <v>301</v>
      </c>
      <c r="V262" s="40"/>
      <c r="W262" s="40"/>
      <c r="X262" s="40"/>
      <c r="Y262" s="40"/>
      <c r="Z262" s="38">
        <v>8295</v>
      </c>
      <c r="AA262" s="38" t="s">
        <v>303</v>
      </c>
      <c r="AB262" s="38"/>
      <c r="AC262" s="38"/>
      <c r="AD262" s="38"/>
      <c r="AE262" s="38">
        <v>76235</v>
      </c>
      <c r="AF262" s="38">
        <v>76234</v>
      </c>
      <c r="AG262" s="38"/>
    </row>
    <row r="263" spans="1:33" ht="52.5" customHeight="1" x14ac:dyDescent="0.2">
      <c r="A263" s="38">
        <v>73448</v>
      </c>
      <c r="B263" s="38" t="s">
        <v>1698</v>
      </c>
      <c r="C263" s="38" t="s">
        <v>1699</v>
      </c>
      <c r="D263" s="38" t="s">
        <v>525</v>
      </c>
      <c r="E263" s="38" t="s">
        <v>1700</v>
      </c>
      <c r="F263" s="38"/>
      <c r="G263" s="38" t="s">
        <v>322</v>
      </c>
      <c r="H263" s="38"/>
      <c r="I263" s="38" t="s">
        <v>377</v>
      </c>
      <c r="J263" s="38" t="s">
        <v>1630</v>
      </c>
      <c r="K263" s="38"/>
      <c r="L263" s="40">
        <v>45808</v>
      </c>
      <c r="M263" s="40"/>
      <c r="N263" s="38">
        <v>138</v>
      </c>
      <c r="O263" s="38">
        <v>0</v>
      </c>
      <c r="P263" s="38">
        <v>0</v>
      </c>
      <c r="Q263" s="38">
        <v>0</v>
      </c>
      <c r="R263" s="38" t="s">
        <v>299</v>
      </c>
      <c r="S263" s="38" t="s">
        <v>1701</v>
      </c>
      <c r="T263" s="38"/>
      <c r="U263" s="38" t="s">
        <v>301</v>
      </c>
      <c r="V263" s="40"/>
      <c r="W263" s="40"/>
      <c r="X263" s="40"/>
      <c r="Y263" s="40"/>
      <c r="Z263" s="38" t="s">
        <v>1702</v>
      </c>
      <c r="AA263" s="38" t="s">
        <v>303</v>
      </c>
      <c r="AB263" s="38"/>
      <c r="AC263" s="38"/>
      <c r="AD263" s="38"/>
      <c r="AE263" s="38">
        <v>73449</v>
      </c>
      <c r="AF263" s="38">
        <v>73448</v>
      </c>
      <c r="AG263" s="38"/>
    </row>
    <row r="264" spans="1:33" ht="52.5" customHeight="1" x14ac:dyDescent="0.2">
      <c r="A264" s="38">
        <v>72065</v>
      </c>
      <c r="B264" s="38" t="s">
        <v>1703</v>
      </c>
      <c r="C264" s="38" t="s">
        <v>1704</v>
      </c>
      <c r="D264" s="38"/>
      <c r="E264" s="38" t="s">
        <v>1705</v>
      </c>
      <c r="F264" s="38"/>
      <c r="G264" s="38" t="s">
        <v>322</v>
      </c>
      <c r="H264" s="38"/>
      <c r="I264" s="38" t="s">
        <v>58</v>
      </c>
      <c r="J264" s="38" t="s">
        <v>409</v>
      </c>
      <c r="K264" s="38"/>
      <c r="L264" s="40">
        <v>45808</v>
      </c>
      <c r="M264" s="40"/>
      <c r="N264" s="38">
        <v>138</v>
      </c>
      <c r="O264" s="38">
        <v>0</v>
      </c>
      <c r="P264" s="38">
        <v>0</v>
      </c>
      <c r="Q264" s="38">
        <v>0</v>
      </c>
      <c r="R264" s="38" t="s">
        <v>299</v>
      </c>
      <c r="S264" s="38" t="s">
        <v>435</v>
      </c>
      <c r="T264" s="38"/>
      <c r="U264" s="38" t="s">
        <v>301</v>
      </c>
      <c r="V264" s="40"/>
      <c r="W264" s="40"/>
      <c r="X264" s="40"/>
      <c r="Y264" s="40"/>
      <c r="Z264" s="38" t="s">
        <v>1706</v>
      </c>
      <c r="AA264" s="38" t="s">
        <v>303</v>
      </c>
      <c r="AB264" s="38" t="s">
        <v>355</v>
      </c>
      <c r="AC264" s="38"/>
      <c r="AD264" s="38"/>
      <c r="AE264" s="38">
        <v>72066</v>
      </c>
      <c r="AF264" s="38">
        <v>72065</v>
      </c>
      <c r="AG264" s="38"/>
    </row>
    <row r="265" spans="1:33" ht="52.5" customHeight="1" x14ac:dyDescent="0.2">
      <c r="A265" s="38">
        <v>72935</v>
      </c>
      <c r="B265" s="38" t="s">
        <v>1707</v>
      </c>
      <c r="C265" s="38" t="s">
        <v>1708</v>
      </c>
      <c r="D265" s="38" t="s">
        <v>313</v>
      </c>
      <c r="E265" s="38" t="s">
        <v>1709</v>
      </c>
      <c r="F265" s="38"/>
      <c r="G265" s="38" t="s">
        <v>322</v>
      </c>
      <c r="H265" s="38"/>
      <c r="I265" s="38" t="s">
        <v>360</v>
      </c>
      <c r="J265" s="38" t="s">
        <v>1710</v>
      </c>
      <c r="K265" s="38"/>
      <c r="L265" s="40">
        <v>45808</v>
      </c>
      <c r="M265" s="40"/>
      <c r="N265" s="38">
        <v>138</v>
      </c>
      <c r="O265" s="38">
        <v>0</v>
      </c>
      <c r="P265" s="38">
        <v>0</v>
      </c>
      <c r="Q265" s="38">
        <v>0</v>
      </c>
      <c r="R265" s="38" t="s">
        <v>299</v>
      </c>
      <c r="S265" s="38" t="s">
        <v>1142</v>
      </c>
      <c r="T265" s="38"/>
      <c r="U265" s="38" t="s">
        <v>301</v>
      </c>
      <c r="V265" s="40"/>
      <c r="W265" s="40"/>
      <c r="X265" s="40"/>
      <c r="Y265" s="40"/>
      <c r="Z265" s="38">
        <v>60716</v>
      </c>
      <c r="AA265" s="38" t="s">
        <v>303</v>
      </c>
      <c r="AB265" s="38" t="s">
        <v>355</v>
      </c>
      <c r="AC265" s="38"/>
      <c r="AD265" s="38"/>
      <c r="AE265" s="38">
        <v>72936</v>
      </c>
      <c r="AF265" s="38">
        <v>72935</v>
      </c>
      <c r="AG265" s="38"/>
    </row>
    <row r="266" spans="1:33" ht="52.5" customHeight="1" x14ac:dyDescent="0.2">
      <c r="A266" s="38">
        <v>72880</v>
      </c>
      <c r="B266" s="38" t="s">
        <v>1711</v>
      </c>
      <c r="C266" s="38" t="s">
        <v>1712</v>
      </c>
      <c r="D266" s="38" t="s">
        <v>1713</v>
      </c>
      <c r="E266" s="38" t="s">
        <v>1659</v>
      </c>
      <c r="F266" s="38"/>
      <c r="G266" s="38" t="s">
        <v>322</v>
      </c>
      <c r="H266" s="38"/>
      <c r="I266" s="38" t="s">
        <v>360</v>
      </c>
      <c r="J266" s="38" t="s">
        <v>1660</v>
      </c>
      <c r="K266" s="38" t="s">
        <v>1714</v>
      </c>
      <c r="L266" s="40">
        <v>45808</v>
      </c>
      <c r="M266" s="40"/>
      <c r="N266" s="38">
        <v>69</v>
      </c>
      <c r="O266" s="38">
        <v>0</v>
      </c>
      <c r="P266" s="38">
        <v>0</v>
      </c>
      <c r="Q266" s="38">
        <v>0</v>
      </c>
      <c r="R266" s="38" t="s">
        <v>299</v>
      </c>
      <c r="S266" s="38" t="s">
        <v>1452</v>
      </c>
      <c r="T266" s="38"/>
      <c r="U266" s="38" t="s">
        <v>301</v>
      </c>
      <c r="V266" s="40"/>
      <c r="W266" s="40"/>
      <c r="X266" s="40"/>
      <c r="Y266" s="40"/>
      <c r="Z266" s="38" t="s">
        <v>1661</v>
      </c>
      <c r="AA266" s="38" t="s">
        <v>303</v>
      </c>
      <c r="AB266" s="38"/>
      <c r="AC266" s="38"/>
      <c r="AD266" s="38"/>
      <c r="AE266" s="38">
        <v>72881</v>
      </c>
      <c r="AF266" s="38">
        <v>72880</v>
      </c>
      <c r="AG266" s="38"/>
    </row>
    <row r="267" spans="1:33" ht="52.5" customHeight="1" x14ac:dyDescent="0.2">
      <c r="A267" s="38">
        <v>78495</v>
      </c>
      <c r="B267" s="38" t="s">
        <v>1715</v>
      </c>
      <c r="C267" s="38" t="s">
        <v>1716</v>
      </c>
      <c r="D267" s="38"/>
      <c r="E267" s="38" t="s">
        <v>1717</v>
      </c>
      <c r="F267" s="38" t="s">
        <v>1718</v>
      </c>
      <c r="G267" s="38" t="s">
        <v>322</v>
      </c>
      <c r="H267" s="38"/>
      <c r="I267" s="38" t="s">
        <v>58</v>
      </c>
      <c r="J267" s="38" t="s">
        <v>409</v>
      </c>
      <c r="K267" s="38"/>
      <c r="L267" s="40">
        <v>45808</v>
      </c>
      <c r="M267" s="40"/>
      <c r="N267" s="38">
        <v>345</v>
      </c>
      <c r="O267" s="38">
        <v>0</v>
      </c>
      <c r="P267" s="38">
        <v>0</v>
      </c>
      <c r="Q267" s="38">
        <v>0</v>
      </c>
      <c r="R267" s="38" t="s">
        <v>299</v>
      </c>
      <c r="S267" s="38" t="s">
        <v>1719</v>
      </c>
      <c r="T267" s="38" t="s">
        <v>1719</v>
      </c>
      <c r="U267" s="38" t="s">
        <v>301</v>
      </c>
      <c r="V267" s="40"/>
      <c r="W267" s="40"/>
      <c r="X267" s="40"/>
      <c r="Y267" s="40"/>
      <c r="Z267" s="38" t="s">
        <v>1720</v>
      </c>
      <c r="AA267" s="38" t="s">
        <v>303</v>
      </c>
      <c r="AB267" s="38" t="s">
        <v>355</v>
      </c>
      <c r="AC267" s="38"/>
      <c r="AD267" s="38"/>
      <c r="AE267" s="38">
        <v>78496</v>
      </c>
      <c r="AF267" s="38">
        <v>78495</v>
      </c>
      <c r="AG267" s="38"/>
    </row>
    <row r="268" spans="1:33" ht="52.5" customHeight="1" x14ac:dyDescent="0.2">
      <c r="A268" s="38">
        <v>82321</v>
      </c>
      <c r="B268" s="38" t="s">
        <v>1721</v>
      </c>
      <c r="C268" s="38"/>
      <c r="D268" s="38"/>
      <c r="E268" s="38"/>
      <c r="F268" s="38"/>
      <c r="G268" s="38"/>
      <c r="H268" s="38"/>
      <c r="I268" s="38" t="s">
        <v>155</v>
      </c>
      <c r="J268" s="38" t="s">
        <v>298</v>
      </c>
      <c r="K268" s="38"/>
      <c r="L268" s="40">
        <v>45808</v>
      </c>
      <c r="M268" s="40"/>
      <c r="N268" s="38">
        <v>138</v>
      </c>
      <c r="O268" s="38">
        <v>0</v>
      </c>
      <c r="P268" s="38">
        <v>0</v>
      </c>
      <c r="Q268" s="38">
        <v>0</v>
      </c>
      <c r="R268" s="38" t="s">
        <v>299</v>
      </c>
      <c r="S268" s="38"/>
      <c r="T268" s="38"/>
      <c r="U268" s="38" t="s">
        <v>301</v>
      </c>
      <c r="V268" s="40"/>
      <c r="W268" s="40"/>
      <c r="X268" s="40"/>
      <c r="Y268" s="40"/>
      <c r="Z268" s="38">
        <v>38170</v>
      </c>
      <c r="AA268" s="38" t="s">
        <v>303</v>
      </c>
      <c r="AB268" s="38"/>
      <c r="AC268" s="38"/>
      <c r="AD268" s="38"/>
      <c r="AE268" s="38">
        <v>82322</v>
      </c>
      <c r="AF268" s="38">
        <v>82321</v>
      </c>
      <c r="AG268" s="38"/>
    </row>
    <row r="269" spans="1:33" ht="52.5" customHeight="1" x14ac:dyDescent="0.2">
      <c r="A269" s="38" t="s">
        <v>1722</v>
      </c>
      <c r="B269" s="38" t="s">
        <v>1723</v>
      </c>
      <c r="C269" s="38" t="s">
        <v>1724</v>
      </c>
      <c r="D269" s="38"/>
      <c r="E269" s="38" t="s">
        <v>620</v>
      </c>
      <c r="F269" s="38"/>
      <c r="G269" s="38" t="s">
        <v>322</v>
      </c>
      <c r="H269" s="38"/>
      <c r="I269" s="38" t="s">
        <v>58</v>
      </c>
      <c r="J269" s="38" t="s">
        <v>409</v>
      </c>
      <c r="K269" s="38"/>
      <c r="L269" s="40">
        <v>45808</v>
      </c>
      <c r="M269" s="40"/>
      <c r="N269" s="38">
        <v>345</v>
      </c>
      <c r="O269" s="38">
        <v>0</v>
      </c>
      <c r="P269" s="38">
        <v>0</v>
      </c>
      <c r="Q269" s="38">
        <v>200</v>
      </c>
      <c r="R269" s="38" t="s">
        <v>299</v>
      </c>
      <c r="S269" s="38" t="s">
        <v>422</v>
      </c>
      <c r="T269" s="38" t="s">
        <v>422</v>
      </c>
      <c r="U269" s="38" t="s">
        <v>352</v>
      </c>
      <c r="V269" s="40"/>
      <c r="W269" s="40"/>
      <c r="X269" s="40"/>
      <c r="Y269" s="40"/>
      <c r="Z269" s="38" t="s">
        <v>1725</v>
      </c>
      <c r="AA269" s="38" t="s">
        <v>303</v>
      </c>
      <c r="AB269" s="38" t="s">
        <v>355</v>
      </c>
      <c r="AC269" s="38"/>
      <c r="AD269" s="38"/>
      <c r="AE269" s="38">
        <v>79425</v>
      </c>
      <c r="AF269" s="38">
        <v>78490</v>
      </c>
      <c r="AG269" s="38"/>
    </row>
    <row r="270" spans="1:33" ht="52.5" customHeight="1" x14ac:dyDescent="0.2">
      <c r="A270" s="38">
        <v>80850</v>
      </c>
      <c r="B270" s="38" t="s">
        <v>1726</v>
      </c>
      <c r="C270" s="38" t="s">
        <v>1727</v>
      </c>
      <c r="D270" s="38" t="s">
        <v>313</v>
      </c>
      <c r="E270" s="38" t="s">
        <v>1728</v>
      </c>
      <c r="F270" s="38" t="s">
        <v>1729</v>
      </c>
      <c r="G270" s="38" t="s">
        <v>322</v>
      </c>
      <c r="H270" s="38" t="s">
        <v>1730</v>
      </c>
      <c r="I270" s="38" t="s">
        <v>377</v>
      </c>
      <c r="J270" s="38" t="s">
        <v>1731</v>
      </c>
      <c r="K270" s="38"/>
      <c r="L270" s="40">
        <v>45808</v>
      </c>
      <c r="M270" s="40"/>
      <c r="N270" s="38">
        <v>69</v>
      </c>
      <c r="O270" s="38">
        <v>0</v>
      </c>
      <c r="P270" s="38">
        <v>0.45</v>
      </c>
      <c r="Q270" s="38">
        <v>0</v>
      </c>
      <c r="R270" s="38" t="s">
        <v>299</v>
      </c>
      <c r="S270" s="38" t="s">
        <v>1207</v>
      </c>
      <c r="T270" s="38"/>
      <c r="U270" s="38" t="s">
        <v>301</v>
      </c>
      <c r="V270" s="40"/>
      <c r="W270" s="40"/>
      <c r="X270" s="40"/>
      <c r="Y270" s="40"/>
      <c r="Z270" s="38" t="s">
        <v>1732</v>
      </c>
      <c r="AA270" s="38" t="s">
        <v>303</v>
      </c>
      <c r="AB270" s="38" t="s">
        <v>355</v>
      </c>
      <c r="AC270" s="38"/>
      <c r="AD270" s="38"/>
      <c r="AE270" s="38">
        <v>80851</v>
      </c>
      <c r="AF270" s="38">
        <v>80850</v>
      </c>
      <c r="AG270" s="38"/>
    </row>
    <row r="271" spans="1:33" ht="52.5" customHeight="1" x14ac:dyDescent="0.2">
      <c r="A271" s="38" t="s">
        <v>1733</v>
      </c>
      <c r="B271" s="38" t="s">
        <v>1734</v>
      </c>
      <c r="C271" s="38" t="s">
        <v>1735</v>
      </c>
      <c r="D271" s="38"/>
      <c r="E271" s="38" t="s">
        <v>1736</v>
      </c>
      <c r="F271" s="38" t="s">
        <v>1737</v>
      </c>
      <c r="G271" s="38" t="s">
        <v>322</v>
      </c>
      <c r="H271" s="38"/>
      <c r="I271" s="38" t="s">
        <v>58</v>
      </c>
      <c r="J271" s="38" t="s">
        <v>409</v>
      </c>
      <c r="K271" s="38"/>
      <c r="L271" s="40">
        <v>45808</v>
      </c>
      <c r="M271" s="40"/>
      <c r="N271" s="38">
        <v>138</v>
      </c>
      <c r="O271" s="38">
        <v>0</v>
      </c>
      <c r="P271" s="38">
        <v>0</v>
      </c>
      <c r="Q271" s="38">
        <v>0</v>
      </c>
      <c r="R271" s="38" t="s">
        <v>299</v>
      </c>
      <c r="S271" s="38" t="s">
        <v>422</v>
      </c>
      <c r="T271" s="38" t="s">
        <v>422</v>
      </c>
      <c r="U271" s="38" t="s">
        <v>352</v>
      </c>
      <c r="V271" s="40" t="s">
        <v>1738</v>
      </c>
      <c r="W271" s="40">
        <v>44530</v>
      </c>
      <c r="X271" s="40">
        <v>44552</v>
      </c>
      <c r="Y271" s="40">
        <v>44552</v>
      </c>
      <c r="Z271" s="38" t="s">
        <v>1739</v>
      </c>
      <c r="AA271" s="38" t="s">
        <v>303</v>
      </c>
      <c r="AB271" s="38" t="s">
        <v>355</v>
      </c>
      <c r="AC271" s="38"/>
      <c r="AD271" s="38"/>
      <c r="AE271" s="38">
        <v>86753</v>
      </c>
      <c r="AF271" s="38">
        <v>66221</v>
      </c>
      <c r="AG271" s="38"/>
    </row>
    <row r="272" spans="1:33" ht="52.5" customHeight="1" x14ac:dyDescent="0.2">
      <c r="A272" s="38" t="s">
        <v>1740</v>
      </c>
      <c r="B272" s="38" t="s">
        <v>1734</v>
      </c>
      <c r="C272" s="38" t="s">
        <v>1741</v>
      </c>
      <c r="D272" s="38"/>
      <c r="E272" s="38" t="s">
        <v>1742</v>
      </c>
      <c r="F272" s="38" t="s">
        <v>1743</v>
      </c>
      <c r="G272" s="38" t="s">
        <v>322</v>
      </c>
      <c r="H272" s="38"/>
      <c r="I272" s="38" t="s">
        <v>58</v>
      </c>
      <c r="J272" s="38" t="s">
        <v>409</v>
      </c>
      <c r="K272" s="38"/>
      <c r="L272" s="40">
        <v>45808</v>
      </c>
      <c r="M272" s="40"/>
      <c r="N272" s="38">
        <v>69</v>
      </c>
      <c r="O272" s="38">
        <v>0</v>
      </c>
      <c r="P272" s="38">
        <v>0</v>
      </c>
      <c r="Q272" s="38">
        <v>0</v>
      </c>
      <c r="R272" s="38" t="s">
        <v>299</v>
      </c>
      <c r="S272" s="38" t="s">
        <v>422</v>
      </c>
      <c r="T272" s="38" t="s">
        <v>422</v>
      </c>
      <c r="U272" s="38" t="s">
        <v>352</v>
      </c>
      <c r="V272" s="40" t="s">
        <v>1738</v>
      </c>
      <c r="W272" s="40">
        <v>44530</v>
      </c>
      <c r="X272" s="40">
        <v>44552</v>
      </c>
      <c r="Y272" s="40">
        <v>44552</v>
      </c>
      <c r="Z272" s="38" t="s">
        <v>1744</v>
      </c>
      <c r="AA272" s="38" t="s">
        <v>303</v>
      </c>
      <c r="AB272" s="38" t="s">
        <v>355</v>
      </c>
      <c r="AC272" s="38"/>
      <c r="AD272" s="38"/>
      <c r="AE272" s="38">
        <v>86752</v>
      </c>
      <c r="AF272" s="38">
        <v>66221</v>
      </c>
      <c r="AG272" s="38"/>
    </row>
    <row r="273" spans="1:33" ht="52.5" customHeight="1" x14ac:dyDescent="0.2">
      <c r="A273" s="38" t="s">
        <v>1745</v>
      </c>
      <c r="B273" s="38" t="s">
        <v>1746</v>
      </c>
      <c r="C273" s="38" t="s">
        <v>1747</v>
      </c>
      <c r="D273" s="38"/>
      <c r="E273" s="38" t="s">
        <v>1748</v>
      </c>
      <c r="F273" s="38" t="s">
        <v>1749</v>
      </c>
      <c r="G273" s="38" t="s">
        <v>322</v>
      </c>
      <c r="H273" s="38"/>
      <c r="I273" s="38" t="s">
        <v>58</v>
      </c>
      <c r="J273" s="38" t="s">
        <v>409</v>
      </c>
      <c r="K273" s="38"/>
      <c r="L273" s="40">
        <v>45808</v>
      </c>
      <c r="M273" s="40"/>
      <c r="N273" s="38">
        <v>345</v>
      </c>
      <c r="O273" s="38">
        <v>0</v>
      </c>
      <c r="P273" s="38">
        <v>0</v>
      </c>
      <c r="Q273" s="38">
        <v>0</v>
      </c>
      <c r="R273" s="38" t="s">
        <v>299</v>
      </c>
      <c r="S273" s="38" t="s">
        <v>1719</v>
      </c>
      <c r="T273" s="38"/>
      <c r="U273" s="38" t="s">
        <v>301</v>
      </c>
      <c r="V273" s="40"/>
      <c r="W273" s="40"/>
      <c r="X273" s="40"/>
      <c r="Y273" s="40"/>
      <c r="Z273" s="38" t="s">
        <v>1750</v>
      </c>
      <c r="AA273" s="38" t="s">
        <v>303</v>
      </c>
      <c r="AB273" s="38" t="s">
        <v>355</v>
      </c>
      <c r="AC273" s="38"/>
      <c r="AD273" s="38"/>
      <c r="AE273" s="38">
        <v>87171</v>
      </c>
      <c r="AF273" s="38">
        <v>71004</v>
      </c>
      <c r="AG273" s="38"/>
    </row>
    <row r="274" spans="1:33" ht="52.5" customHeight="1" x14ac:dyDescent="0.2">
      <c r="A274" s="38" t="s">
        <v>1751</v>
      </c>
      <c r="B274" s="38" t="s">
        <v>1723</v>
      </c>
      <c r="C274" s="38" t="s">
        <v>1752</v>
      </c>
      <c r="D274" s="38"/>
      <c r="E274" s="38" t="s">
        <v>620</v>
      </c>
      <c r="F274" s="38"/>
      <c r="G274" s="38" t="s">
        <v>322</v>
      </c>
      <c r="H274" s="38"/>
      <c r="I274" s="38" t="s">
        <v>58</v>
      </c>
      <c r="J274" s="38" t="s">
        <v>409</v>
      </c>
      <c r="K274" s="38"/>
      <c r="L274" s="40">
        <v>45808.000011574077</v>
      </c>
      <c r="M274" s="40"/>
      <c r="N274" s="38">
        <v>345</v>
      </c>
      <c r="O274" s="38">
        <v>0</v>
      </c>
      <c r="P274" s="38">
        <v>0</v>
      </c>
      <c r="Q274" s="38">
        <v>200</v>
      </c>
      <c r="R274" s="38" t="s">
        <v>299</v>
      </c>
      <c r="S274" s="38" t="s">
        <v>422</v>
      </c>
      <c r="T274" s="38" t="s">
        <v>422</v>
      </c>
      <c r="U274" s="38" t="s">
        <v>352</v>
      </c>
      <c r="V274" s="40"/>
      <c r="W274" s="40"/>
      <c r="X274" s="40"/>
      <c r="Y274" s="40"/>
      <c r="Z274" s="38" t="s">
        <v>1753</v>
      </c>
      <c r="AA274" s="38" t="s">
        <v>303</v>
      </c>
      <c r="AB274" s="38" t="s">
        <v>355</v>
      </c>
      <c r="AC274" s="38"/>
      <c r="AD274" s="38"/>
      <c r="AE274" s="38">
        <v>79426</v>
      </c>
      <c r="AF274" s="38">
        <v>78490</v>
      </c>
      <c r="AG274" s="38"/>
    </row>
    <row r="275" spans="1:33" ht="52.5" customHeight="1" x14ac:dyDescent="0.2">
      <c r="A275" s="38" t="s">
        <v>1754</v>
      </c>
      <c r="B275" s="38" t="s">
        <v>1683</v>
      </c>
      <c r="C275" s="38" t="s">
        <v>1755</v>
      </c>
      <c r="D275" s="38"/>
      <c r="E275" s="38" t="s">
        <v>1756</v>
      </c>
      <c r="F275" s="38" t="s">
        <v>1757</v>
      </c>
      <c r="G275" s="38" t="s">
        <v>322</v>
      </c>
      <c r="H275" s="38"/>
      <c r="I275" s="38" t="s">
        <v>58</v>
      </c>
      <c r="J275" s="38" t="s">
        <v>409</v>
      </c>
      <c r="K275" s="38"/>
      <c r="L275" s="40">
        <v>45808.000011574077</v>
      </c>
      <c r="M275" s="40"/>
      <c r="N275" s="38">
        <v>138</v>
      </c>
      <c r="O275" s="38">
        <v>0</v>
      </c>
      <c r="P275" s="38">
        <v>2</v>
      </c>
      <c r="Q275" s="38">
        <v>0</v>
      </c>
      <c r="R275" s="38" t="s">
        <v>299</v>
      </c>
      <c r="S275" s="38" t="s">
        <v>422</v>
      </c>
      <c r="T275" s="38" t="s">
        <v>422</v>
      </c>
      <c r="U275" s="38" t="s">
        <v>352</v>
      </c>
      <c r="V275" s="40"/>
      <c r="W275" s="40"/>
      <c r="X275" s="40"/>
      <c r="Y275" s="40"/>
      <c r="Z275" s="38" t="s">
        <v>1758</v>
      </c>
      <c r="AA275" s="38" t="s">
        <v>303</v>
      </c>
      <c r="AB275" s="38" t="s">
        <v>355</v>
      </c>
      <c r="AC275" s="38"/>
      <c r="AD275" s="38"/>
      <c r="AE275" s="38">
        <v>78488</v>
      </c>
      <c r="AF275" s="38">
        <v>78485</v>
      </c>
      <c r="AG275" s="38"/>
    </row>
    <row r="276" spans="1:33" ht="52.5" customHeight="1" x14ac:dyDescent="0.2">
      <c r="A276" s="38" t="s">
        <v>1759</v>
      </c>
      <c r="B276" s="38" t="s">
        <v>1723</v>
      </c>
      <c r="C276" s="38" t="s">
        <v>1760</v>
      </c>
      <c r="D276" s="38"/>
      <c r="E276" s="38" t="s">
        <v>1761</v>
      </c>
      <c r="F276" s="38" t="s">
        <v>1762</v>
      </c>
      <c r="G276" s="38" t="s">
        <v>322</v>
      </c>
      <c r="H276" s="38"/>
      <c r="I276" s="38" t="s">
        <v>58</v>
      </c>
      <c r="J276" s="38" t="s">
        <v>409</v>
      </c>
      <c r="K276" s="38"/>
      <c r="L276" s="40">
        <v>45808.000023148146</v>
      </c>
      <c r="M276" s="40"/>
      <c r="N276" s="38">
        <v>345</v>
      </c>
      <c r="O276" s="38">
        <v>0</v>
      </c>
      <c r="P276" s="38">
        <v>0.04</v>
      </c>
      <c r="Q276" s="38">
        <v>0</v>
      </c>
      <c r="R276" s="38" t="s">
        <v>299</v>
      </c>
      <c r="S276" s="38" t="s">
        <v>422</v>
      </c>
      <c r="T276" s="38" t="s">
        <v>422</v>
      </c>
      <c r="U276" s="38" t="s">
        <v>352</v>
      </c>
      <c r="V276" s="40"/>
      <c r="W276" s="40"/>
      <c r="X276" s="40"/>
      <c r="Y276" s="40"/>
      <c r="Z276" s="38"/>
      <c r="AA276" s="38" t="s">
        <v>303</v>
      </c>
      <c r="AB276" s="38" t="s">
        <v>355</v>
      </c>
      <c r="AC276" s="38"/>
      <c r="AD276" s="38"/>
      <c r="AE276" s="38">
        <v>79427</v>
      </c>
      <c r="AF276" s="38">
        <v>78490</v>
      </c>
      <c r="AG276" s="38"/>
    </row>
    <row r="277" spans="1:33" ht="52.5" customHeight="1" x14ac:dyDescent="0.2">
      <c r="A277" s="38" t="s">
        <v>1763</v>
      </c>
      <c r="B277" s="38" t="s">
        <v>1746</v>
      </c>
      <c r="C277" s="38" t="s">
        <v>1764</v>
      </c>
      <c r="D277" s="38"/>
      <c r="E277" s="38" t="s">
        <v>1748</v>
      </c>
      <c r="F277" s="38" t="s">
        <v>1765</v>
      </c>
      <c r="G277" s="38" t="s">
        <v>322</v>
      </c>
      <c r="H277" s="38"/>
      <c r="I277" s="38" t="s">
        <v>58</v>
      </c>
      <c r="J277" s="38" t="s">
        <v>409</v>
      </c>
      <c r="K277" s="38"/>
      <c r="L277" s="40">
        <v>45808.000694444447</v>
      </c>
      <c r="M277" s="40"/>
      <c r="N277" s="38">
        <v>345</v>
      </c>
      <c r="O277" s="38">
        <v>0</v>
      </c>
      <c r="P277" s="38">
        <v>0</v>
      </c>
      <c r="Q277" s="38">
        <v>0</v>
      </c>
      <c r="R277" s="38" t="s">
        <v>299</v>
      </c>
      <c r="S277" s="38" t="s">
        <v>1719</v>
      </c>
      <c r="T277" s="38"/>
      <c r="U277" s="38" t="s">
        <v>301</v>
      </c>
      <c r="V277" s="40"/>
      <c r="W277" s="40"/>
      <c r="X277" s="40"/>
      <c r="Y277" s="40"/>
      <c r="Z277" s="38" t="s">
        <v>1766</v>
      </c>
      <c r="AA277" s="38" t="s">
        <v>303</v>
      </c>
      <c r="AB277" s="38" t="s">
        <v>355</v>
      </c>
      <c r="AC277" s="38"/>
      <c r="AD277" s="38"/>
      <c r="AE277" s="38">
        <v>87172</v>
      </c>
      <c r="AF277" s="38">
        <v>71004</v>
      </c>
      <c r="AG277" s="38"/>
    </row>
    <row r="278" spans="1:33" ht="52.5" customHeight="1" x14ac:dyDescent="0.2">
      <c r="A278" s="38" t="s">
        <v>1767</v>
      </c>
      <c r="B278" s="38" t="s">
        <v>1688</v>
      </c>
      <c r="C278" s="38" t="s">
        <v>1768</v>
      </c>
      <c r="D278" s="38"/>
      <c r="E278" s="38" t="s">
        <v>1769</v>
      </c>
      <c r="F278" s="38"/>
      <c r="G278" s="38" t="s">
        <v>322</v>
      </c>
      <c r="H278" s="38"/>
      <c r="I278" s="38" t="s">
        <v>58</v>
      </c>
      <c r="J278" s="38" t="s">
        <v>409</v>
      </c>
      <c r="K278" s="38"/>
      <c r="L278" s="40">
        <v>45808.000694444447</v>
      </c>
      <c r="M278" s="40"/>
      <c r="N278" s="38">
        <v>345</v>
      </c>
      <c r="O278" s="38">
        <v>0</v>
      </c>
      <c r="P278" s="38">
        <v>0</v>
      </c>
      <c r="Q278" s="38">
        <v>0</v>
      </c>
      <c r="R278" s="38" t="s">
        <v>299</v>
      </c>
      <c r="S278" s="38" t="s">
        <v>648</v>
      </c>
      <c r="T278" s="38"/>
      <c r="U278" s="38" t="s">
        <v>301</v>
      </c>
      <c r="V278" s="40"/>
      <c r="W278" s="40"/>
      <c r="X278" s="40"/>
      <c r="Y278" s="40"/>
      <c r="Z278" s="38"/>
      <c r="AA278" s="38" t="s">
        <v>303</v>
      </c>
      <c r="AB278" s="38" t="s">
        <v>355</v>
      </c>
      <c r="AC278" s="38"/>
      <c r="AD278" s="38"/>
      <c r="AE278" s="38">
        <v>87139</v>
      </c>
      <c r="AF278" s="38">
        <v>73621</v>
      </c>
      <c r="AG278" s="38"/>
    </row>
    <row r="279" spans="1:33" ht="52.5" customHeight="1" x14ac:dyDescent="0.2">
      <c r="A279" s="38" t="s">
        <v>1770</v>
      </c>
      <c r="B279" s="38" t="s">
        <v>1771</v>
      </c>
      <c r="C279" s="38" t="s">
        <v>1772</v>
      </c>
      <c r="D279" s="38"/>
      <c r="E279" s="38" t="s">
        <v>1773</v>
      </c>
      <c r="F279" s="38" t="s">
        <v>619</v>
      </c>
      <c r="G279" s="38" t="s">
        <v>322</v>
      </c>
      <c r="H279" s="38"/>
      <c r="I279" s="38" t="s">
        <v>58</v>
      </c>
      <c r="J279" s="38" t="s">
        <v>409</v>
      </c>
      <c r="K279" s="38"/>
      <c r="L279" s="40">
        <v>45808.001388888886</v>
      </c>
      <c r="M279" s="40"/>
      <c r="N279" s="38">
        <v>138</v>
      </c>
      <c r="O279" s="38">
        <v>0</v>
      </c>
      <c r="P279" s="38">
        <v>0</v>
      </c>
      <c r="Q279" s="38">
        <v>0</v>
      </c>
      <c r="R279" s="38" t="s">
        <v>299</v>
      </c>
      <c r="S279" s="38" t="s">
        <v>422</v>
      </c>
      <c r="T279" s="38" t="s">
        <v>422</v>
      </c>
      <c r="U279" s="38" t="s">
        <v>301</v>
      </c>
      <c r="V279" s="40"/>
      <c r="W279" s="40"/>
      <c r="X279" s="40"/>
      <c r="Y279" s="40"/>
      <c r="Z279" s="38" t="s">
        <v>1774</v>
      </c>
      <c r="AA279" s="38" t="s">
        <v>303</v>
      </c>
      <c r="AB279" s="38" t="s">
        <v>355</v>
      </c>
      <c r="AC279" s="38"/>
      <c r="AD279" s="38"/>
      <c r="AE279" s="38">
        <v>87298</v>
      </c>
      <c r="AF279" s="38">
        <v>73578</v>
      </c>
      <c r="AG279" s="38"/>
    </row>
    <row r="280" spans="1:33" ht="52.5" customHeight="1" x14ac:dyDescent="0.2">
      <c r="A280" s="38" t="s">
        <v>1775</v>
      </c>
      <c r="B280" s="38" t="s">
        <v>1771</v>
      </c>
      <c r="C280" s="38" t="s">
        <v>1776</v>
      </c>
      <c r="D280" s="38"/>
      <c r="E280" s="38" t="s">
        <v>1777</v>
      </c>
      <c r="F280" s="38"/>
      <c r="G280" s="38" t="s">
        <v>322</v>
      </c>
      <c r="H280" s="38"/>
      <c r="I280" s="38" t="s">
        <v>58</v>
      </c>
      <c r="J280" s="38" t="s">
        <v>409</v>
      </c>
      <c r="K280" s="38"/>
      <c r="L280" s="40">
        <v>45808.003472222219</v>
      </c>
      <c r="M280" s="40"/>
      <c r="N280" s="38">
        <v>138</v>
      </c>
      <c r="O280" s="38">
        <v>0</v>
      </c>
      <c r="P280" s="38">
        <v>0</v>
      </c>
      <c r="Q280" s="38">
        <v>0</v>
      </c>
      <c r="R280" s="38" t="s">
        <v>299</v>
      </c>
      <c r="S280" s="38" t="s">
        <v>422</v>
      </c>
      <c r="T280" s="38" t="s">
        <v>422</v>
      </c>
      <c r="U280" s="38" t="s">
        <v>301</v>
      </c>
      <c r="V280" s="40"/>
      <c r="W280" s="40"/>
      <c r="X280" s="40"/>
      <c r="Y280" s="40"/>
      <c r="Z280" s="38">
        <v>47580</v>
      </c>
      <c r="AA280" s="38" t="s">
        <v>303</v>
      </c>
      <c r="AB280" s="38" t="s">
        <v>355</v>
      </c>
      <c r="AC280" s="38"/>
      <c r="AD280" s="38"/>
      <c r="AE280" s="38">
        <v>87299</v>
      </c>
      <c r="AF280" s="38">
        <v>73578</v>
      </c>
      <c r="AG280" s="38"/>
    </row>
    <row r="281" spans="1:33" ht="52.5" customHeight="1" x14ac:dyDescent="0.2">
      <c r="A281" s="38" t="s">
        <v>1778</v>
      </c>
      <c r="B281" s="38" t="s">
        <v>1771</v>
      </c>
      <c r="C281" s="38" t="s">
        <v>1779</v>
      </c>
      <c r="D281" s="38"/>
      <c r="E281" s="38" t="s">
        <v>1780</v>
      </c>
      <c r="F281" s="38"/>
      <c r="G281" s="38" t="s">
        <v>322</v>
      </c>
      <c r="H281" s="38"/>
      <c r="I281" s="38" t="s">
        <v>58</v>
      </c>
      <c r="J281" s="38" t="s">
        <v>409</v>
      </c>
      <c r="K281" s="38"/>
      <c r="L281" s="40">
        <v>45808.003472222219</v>
      </c>
      <c r="M281" s="40"/>
      <c r="N281" s="38">
        <v>138</v>
      </c>
      <c r="O281" s="38">
        <v>0</v>
      </c>
      <c r="P281" s="38">
        <v>0</v>
      </c>
      <c r="Q281" s="38">
        <v>0</v>
      </c>
      <c r="R281" s="38" t="s">
        <v>299</v>
      </c>
      <c r="S281" s="38" t="s">
        <v>422</v>
      </c>
      <c r="T281" s="38" t="s">
        <v>422</v>
      </c>
      <c r="U281" s="38" t="s">
        <v>301</v>
      </c>
      <c r="V281" s="40"/>
      <c r="W281" s="40"/>
      <c r="X281" s="40"/>
      <c r="Y281" s="40"/>
      <c r="Z281" s="38">
        <v>47690</v>
      </c>
      <c r="AA281" s="38" t="s">
        <v>303</v>
      </c>
      <c r="AB281" s="38" t="s">
        <v>355</v>
      </c>
      <c r="AC281" s="38"/>
      <c r="AD281" s="38"/>
      <c r="AE281" s="38">
        <v>87301</v>
      </c>
      <c r="AF281" s="38">
        <v>73578</v>
      </c>
      <c r="AG281" s="38"/>
    </row>
    <row r="282" spans="1:33" ht="52.5" customHeight="1" x14ac:dyDescent="0.2">
      <c r="A282" s="38" t="s">
        <v>1781</v>
      </c>
      <c r="B282" s="38" t="s">
        <v>1771</v>
      </c>
      <c r="C282" s="38" t="s">
        <v>1782</v>
      </c>
      <c r="D282" s="38"/>
      <c r="E282" s="38" t="s">
        <v>1783</v>
      </c>
      <c r="F282" s="38" t="s">
        <v>1784</v>
      </c>
      <c r="G282" s="38" t="s">
        <v>322</v>
      </c>
      <c r="H282" s="38"/>
      <c r="I282" s="38" t="s">
        <v>58</v>
      </c>
      <c r="J282" s="38" t="s">
        <v>409</v>
      </c>
      <c r="K282" s="38"/>
      <c r="L282" s="40">
        <v>45808.003472222219</v>
      </c>
      <c r="M282" s="40"/>
      <c r="N282" s="38">
        <v>138</v>
      </c>
      <c r="O282" s="38">
        <v>0</v>
      </c>
      <c r="P282" s="38">
        <v>0</v>
      </c>
      <c r="Q282" s="38">
        <v>0</v>
      </c>
      <c r="R282" s="38" t="s">
        <v>299</v>
      </c>
      <c r="S282" s="38" t="s">
        <v>422</v>
      </c>
      <c r="T282" s="38" t="s">
        <v>422</v>
      </c>
      <c r="U282" s="38" t="s">
        <v>301</v>
      </c>
      <c r="V282" s="40"/>
      <c r="W282" s="40"/>
      <c r="X282" s="40"/>
      <c r="Y282" s="40"/>
      <c r="Z282" s="38" t="s">
        <v>1785</v>
      </c>
      <c r="AA282" s="38" t="s">
        <v>303</v>
      </c>
      <c r="AB282" s="38" t="s">
        <v>355</v>
      </c>
      <c r="AC282" s="38"/>
      <c r="AD282" s="38"/>
      <c r="AE282" s="38">
        <v>87300</v>
      </c>
      <c r="AF282" s="38">
        <v>73578</v>
      </c>
      <c r="AG282" s="38"/>
    </row>
    <row r="283" spans="1:33" ht="52.5" customHeight="1" x14ac:dyDescent="0.2">
      <c r="A283" s="38" t="s">
        <v>1786</v>
      </c>
      <c r="B283" s="38" t="s">
        <v>1734</v>
      </c>
      <c r="C283" s="38" t="s">
        <v>1787</v>
      </c>
      <c r="D283" s="38"/>
      <c r="E283" s="38" t="s">
        <v>1788</v>
      </c>
      <c r="F283" s="38" t="s">
        <v>1789</v>
      </c>
      <c r="G283" s="38" t="s">
        <v>322</v>
      </c>
      <c r="H283" s="38"/>
      <c r="I283" s="38" t="s">
        <v>58</v>
      </c>
      <c r="J283" s="38" t="s">
        <v>409</v>
      </c>
      <c r="K283" s="38"/>
      <c r="L283" s="40">
        <v>45808.004166666666</v>
      </c>
      <c r="M283" s="40"/>
      <c r="N283" s="38">
        <v>138</v>
      </c>
      <c r="O283" s="38">
        <v>0</v>
      </c>
      <c r="P283" s="38">
        <v>0</v>
      </c>
      <c r="Q283" s="38">
        <v>0</v>
      </c>
      <c r="R283" s="38" t="s">
        <v>299</v>
      </c>
      <c r="S283" s="38" t="s">
        <v>422</v>
      </c>
      <c r="T283" s="38" t="s">
        <v>422</v>
      </c>
      <c r="U283" s="38" t="s">
        <v>352</v>
      </c>
      <c r="V283" s="40" t="s">
        <v>1738</v>
      </c>
      <c r="W283" s="40">
        <v>44530</v>
      </c>
      <c r="X283" s="40">
        <v>44552</v>
      </c>
      <c r="Y283" s="40">
        <v>44552</v>
      </c>
      <c r="Z283" s="38" t="s">
        <v>1790</v>
      </c>
      <c r="AA283" s="38" t="s">
        <v>303</v>
      </c>
      <c r="AB283" s="38" t="s">
        <v>355</v>
      </c>
      <c r="AC283" s="38"/>
      <c r="AD283" s="38" t="s">
        <v>1791</v>
      </c>
      <c r="AE283" s="38">
        <v>86754</v>
      </c>
      <c r="AF283" s="38">
        <v>66221</v>
      </c>
      <c r="AG283" s="38"/>
    </row>
    <row r="284" spans="1:33" ht="52.5" customHeight="1" x14ac:dyDescent="0.2">
      <c r="A284" s="38">
        <v>79990</v>
      </c>
      <c r="B284" s="38" t="s">
        <v>1792</v>
      </c>
      <c r="C284" s="38"/>
      <c r="D284" s="38"/>
      <c r="E284" s="38" t="s">
        <v>1488</v>
      </c>
      <c r="F284" s="38" t="s">
        <v>1793</v>
      </c>
      <c r="G284" s="38" t="s">
        <v>297</v>
      </c>
      <c r="H284" s="38"/>
      <c r="I284" s="38" t="s">
        <v>1794</v>
      </c>
      <c r="J284" s="38" t="s">
        <v>1795</v>
      </c>
      <c r="K284" s="38"/>
      <c r="L284" s="40">
        <v>45809</v>
      </c>
      <c r="M284" s="40"/>
      <c r="N284" s="38">
        <v>345</v>
      </c>
      <c r="O284" s="38">
        <v>0</v>
      </c>
      <c r="P284" s="38">
        <v>0</v>
      </c>
      <c r="Q284" s="38">
        <v>0</v>
      </c>
      <c r="R284" s="38" t="s">
        <v>299</v>
      </c>
      <c r="S284" s="38" t="s">
        <v>1796</v>
      </c>
      <c r="T284" s="38"/>
      <c r="U284" s="38" t="s">
        <v>301</v>
      </c>
      <c r="V284" s="40"/>
      <c r="W284" s="40"/>
      <c r="X284" s="40"/>
      <c r="Y284" s="40"/>
      <c r="Z284" s="38" t="s">
        <v>1797</v>
      </c>
      <c r="AA284" s="38" t="s">
        <v>303</v>
      </c>
      <c r="AB284" s="38" t="s">
        <v>355</v>
      </c>
      <c r="AC284" s="38"/>
      <c r="AD284" s="38"/>
      <c r="AE284" s="38">
        <v>79991</v>
      </c>
      <c r="AF284" s="38">
        <v>79990</v>
      </c>
      <c r="AG284" s="38"/>
    </row>
    <row r="285" spans="1:33" ht="52.5" customHeight="1" x14ac:dyDescent="0.2">
      <c r="A285" s="38">
        <v>86319</v>
      </c>
      <c r="B285" s="38" t="s">
        <v>1798</v>
      </c>
      <c r="C285" s="38" t="s">
        <v>1799</v>
      </c>
      <c r="D285" s="38"/>
      <c r="E285" s="38">
        <v>9071</v>
      </c>
      <c r="F285" s="38">
        <v>9147</v>
      </c>
      <c r="G285" s="38" t="s">
        <v>322</v>
      </c>
      <c r="H285" s="38"/>
      <c r="I285" s="38" t="s">
        <v>222</v>
      </c>
      <c r="J285" s="38" t="s">
        <v>1800</v>
      </c>
      <c r="K285" s="38"/>
      <c r="L285" s="40">
        <v>45809</v>
      </c>
      <c r="M285" s="40"/>
      <c r="N285" s="38">
        <v>138</v>
      </c>
      <c r="O285" s="38">
        <v>0</v>
      </c>
      <c r="P285" s="38">
        <v>0</v>
      </c>
      <c r="Q285" s="38">
        <v>0</v>
      </c>
      <c r="R285" s="38" t="s">
        <v>299</v>
      </c>
      <c r="S285" s="38" t="s">
        <v>342</v>
      </c>
      <c r="T285" s="38" t="s">
        <v>342</v>
      </c>
      <c r="U285" s="38" t="s">
        <v>301</v>
      </c>
      <c r="V285" s="40"/>
      <c r="W285" s="40"/>
      <c r="X285" s="40"/>
      <c r="Y285" s="40"/>
      <c r="Z285" s="38" t="s">
        <v>1801</v>
      </c>
      <c r="AA285" s="38" t="s">
        <v>303</v>
      </c>
      <c r="AB285" s="38"/>
      <c r="AC285" s="38"/>
      <c r="AD285" s="38"/>
      <c r="AE285" s="38">
        <v>86320</v>
      </c>
      <c r="AF285" s="38">
        <v>86319</v>
      </c>
      <c r="AG285" s="38"/>
    </row>
    <row r="286" spans="1:33" ht="52.5" customHeight="1" x14ac:dyDescent="0.2">
      <c r="A286" s="38">
        <v>86325</v>
      </c>
      <c r="B286" s="38" t="s">
        <v>1802</v>
      </c>
      <c r="C286" s="38"/>
      <c r="D286" s="38"/>
      <c r="E286" s="38">
        <v>9077</v>
      </c>
      <c r="F286" s="38">
        <v>9238</v>
      </c>
      <c r="G286" s="38" t="s">
        <v>322</v>
      </c>
      <c r="H286" s="38"/>
      <c r="I286" s="38" t="s">
        <v>222</v>
      </c>
      <c r="J286" s="38" t="s">
        <v>1800</v>
      </c>
      <c r="K286" s="38"/>
      <c r="L286" s="40">
        <v>45809</v>
      </c>
      <c r="M286" s="40"/>
      <c r="N286" s="38">
        <v>138</v>
      </c>
      <c r="O286" s="38">
        <v>0</v>
      </c>
      <c r="P286" s="38">
        <v>0</v>
      </c>
      <c r="Q286" s="38">
        <v>0</v>
      </c>
      <c r="R286" s="38" t="s">
        <v>299</v>
      </c>
      <c r="S286" s="38" t="s">
        <v>342</v>
      </c>
      <c r="T286" s="38" t="s">
        <v>342</v>
      </c>
      <c r="U286" s="38" t="s">
        <v>301</v>
      </c>
      <c r="V286" s="40"/>
      <c r="W286" s="40"/>
      <c r="X286" s="40"/>
      <c r="Y286" s="40"/>
      <c r="Z286" s="38" t="s">
        <v>1803</v>
      </c>
      <c r="AA286" s="38" t="s">
        <v>303</v>
      </c>
      <c r="AB286" s="38"/>
      <c r="AC286" s="38"/>
      <c r="AD286" s="38"/>
      <c r="AE286" s="38">
        <v>86326</v>
      </c>
      <c r="AF286" s="38">
        <v>86325</v>
      </c>
      <c r="AG286" s="38"/>
    </row>
    <row r="287" spans="1:33" ht="52.5" customHeight="1" x14ac:dyDescent="0.2">
      <c r="A287" s="38">
        <v>81315</v>
      </c>
      <c r="B287" s="38" t="s">
        <v>1804</v>
      </c>
      <c r="C287" s="38" t="s">
        <v>1805</v>
      </c>
      <c r="D287" s="38"/>
      <c r="E287" s="38" t="s">
        <v>1806</v>
      </c>
      <c r="F287" s="38"/>
      <c r="G287" s="38"/>
      <c r="H287" s="38"/>
      <c r="I287" s="38" t="s">
        <v>144</v>
      </c>
      <c r="J287" s="38" t="s">
        <v>625</v>
      </c>
      <c r="K287" s="38"/>
      <c r="L287" s="40">
        <v>45809</v>
      </c>
      <c r="M287" s="40"/>
      <c r="N287" s="38">
        <v>69</v>
      </c>
      <c r="O287" s="38">
        <v>0</v>
      </c>
      <c r="P287" s="38">
        <v>0</v>
      </c>
      <c r="Q287" s="38">
        <v>0</v>
      </c>
      <c r="R287" s="38" t="s">
        <v>1807</v>
      </c>
      <c r="S287" s="38"/>
      <c r="T287" s="38"/>
      <c r="U287" s="38" t="s">
        <v>301</v>
      </c>
      <c r="V287" s="40"/>
      <c r="W287" s="40"/>
      <c r="X287" s="40"/>
      <c r="Y287" s="40"/>
      <c r="Z287" s="38">
        <v>5718</v>
      </c>
      <c r="AA287" s="38" t="s">
        <v>303</v>
      </c>
      <c r="AB287" s="38"/>
      <c r="AC287" s="38"/>
      <c r="AD287" s="38"/>
      <c r="AE287" s="38">
        <v>87403</v>
      </c>
      <c r="AF287" s="38">
        <v>81315</v>
      </c>
      <c r="AG287" s="38"/>
    </row>
    <row r="288" spans="1:33" ht="52.5" customHeight="1" x14ac:dyDescent="0.2">
      <c r="A288" s="38">
        <v>80422</v>
      </c>
      <c r="B288" s="38" t="s">
        <v>1808</v>
      </c>
      <c r="C288" s="38"/>
      <c r="D288" s="38"/>
      <c r="E288" s="38" t="s">
        <v>1809</v>
      </c>
      <c r="F288" s="38"/>
      <c r="G288" s="38" t="s">
        <v>322</v>
      </c>
      <c r="H288" s="38"/>
      <c r="I288" s="38" t="s">
        <v>1065</v>
      </c>
      <c r="J288" s="38" t="s">
        <v>1066</v>
      </c>
      <c r="K288" s="38"/>
      <c r="L288" s="40">
        <v>45809</v>
      </c>
      <c r="M288" s="40"/>
      <c r="N288" s="38">
        <v>138</v>
      </c>
      <c r="O288" s="38">
        <v>0</v>
      </c>
      <c r="P288" s="38">
        <v>0</v>
      </c>
      <c r="Q288" s="38">
        <v>0</v>
      </c>
      <c r="R288" s="38" t="s">
        <v>299</v>
      </c>
      <c r="S288" s="38" t="s">
        <v>1067</v>
      </c>
      <c r="T288" s="38" t="s">
        <v>1067</v>
      </c>
      <c r="U288" s="38" t="s">
        <v>301</v>
      </c>
      <c r="V288" s="40"/>
      <c r="W288" s="40"/>
      <c r="X288" s="40"/>
      <c r="Y288" s="40"/>
      <c r="Z288" s="38">
        <v>32854</v>
      </c>
      <c r="AA288" s="38" t="s">
        <v>303</v>
      </c>
      <c r="AB288" s="38"/>
      <c r="AC288" s="38"/>
      <c r="AD288" s="38"/>
      <c r="AE288" s="38">
        <v>80423</v>
      </c>
      <c r="AF288" s="38">
        <v>80422</v>
      </c>
      <c r="AG288" s="38"/>
    </row>
    <row r="289" spans="1:33" ht="52.5" customHeight="1" x14ac:dyDescent="0.2">
      <c r="A289" s="38" t="s">
        <v>1810</v>
      </c>
      <c r="B289" s="38" t="s">
        <v>1811</v>
      </c>
      <c r="C289" s="38" t="s">
        <v>1812</v>
      </c>
      <c r="D289" s="38"/>
      <c r="E289" s="38" t="s">
        <v>1813</v>
      </c>
      <c r="F289" s="38" t="s">
        <v>1814</v>
      </c>
      <c r="G289" s="38"/>
      <c r="H289" s="38"/>
      <c r="I289" s="38" t="s">
        <v>222</v>
      </c>
      <c r="J289" s="38" t="s">
        <v>1800</v>
      </c>
      <c r="K289" s="38"/>
      <c r="L289" s="40">
        <v>45809</v>
      </c>
      <c r="M289" s="40"/>
      <c r="N289" s="38">
        <v>138</v>
      </c>
      <c r="O289" s="38">
        <v>0</v>
      </c>
      <c r="P289" s="38">
        <v>0</v>
      </c>
      <c r="Q289" s="38">
        <v>0</v>
      </c>
      <c r="R289" s="38" t="s">
        <v>299</v>
      </c>
      <c r="S289" s="38" t="s">
        <v>342</v>
      </c>
      <c r="T289" s="38" t="s">
        <v>342</v>
      </c>
      <c r="U289" s="38" t="s">
        <v>301</v>
      </c>
      <c r="V289" s="40"/>
      <c r="W289" s="40"/>
      <c r="X289" s="40"/>
      <c r="Y289" s="40"/>
      <c r="Z289" s="38" t="s">
        <v>1815</v>
      </c>
      <c r="AA289" s="38" t="s">
        <v>303</v>
      </c>
      <c r="AB289" s="38"/>
      <c r="AC289" s="38"/>
      <c r="AD289" s="38"/>
      <c r="AE289" s="38">
        <v>13043</v>
      </c>
      <c r="AF289" s="38">
        <v>5357</v>
      </c>
      <c r="AG289" s="38"/>
    </row>
    <row r="290" spans="1:33" ht="52.5" customHeight="1" x14ac:dyDescent="0.2">
      <c r="A290" s="38" t="s">
        <v>1816</v>
      </c>
      <c r="B290" s="38" t="s">
        <v>1817</v>
      </c>
      <c r="C290" s="38" t="s">
        <v>1818</v>
      </c>
      <c r="D290" s="38" t="s">
        <v>299</v>
      </c>
      <c r="E290" s="38" t="s">
        <v>1819</v>
      </c>
      <c r="F290" s="38" t="s">
        <v>1820</v>
      </c>
      <c r="G290" s="38" t="s">
        <v>322</v>
      </c>
      <c r="H290" s="38"/>
      <c r="I290" s="38" t="s">
        <v>222</v>
      </c>
      <c r="J290" s="38" t="s">
        <v>1800</v>
      </c>
      <c r="K290" s="38" t="s">
        <v>1821</v>
      </c>
      <c r="L290" s="40">
        <v>45809</v>
      </c>
      <c r="M290" s="40"/>
      <c r="N290" s="38">
        <v>138</v>
      </c>
      <c r="O290" s="38">
        <v>0</v>
      </c>
      <c r="P290" s="38">
        <v>3.24</v>
      </c>
      <c r="Q290" s="38">
        <v>0</v>
      </c>
      <c r="R290" s="38" t="s">
        <v>299</v>
      </c>
      <c r="S290" s="38" t="s">
        <v>342</v>
      </c>
      <c r="T290" s="38" t="s">
        <v>342</v>
      </c>
      <c r="U290" s="38" t="s">
        <v>301</v>
      </c>
      <c r="V290" s="40"/>
      <c r="W290" s="40"/>
      <c r="X290" s="40"/>
      <c r="Y290" s="40"/>
      <c r="Z290" s="38" t="s">
        <v>1822</v>
      </c>
      <c r="AA290" s="38" t="s">
        <v>303</v>
      </c>
      <c r="AB290" s="38" t="s">
        <v>355</v>
      </c>
      <c r="AC290" s="38"/>
      <c r="AD290" s="38" t="s">
        <v>1823</v>
      </c>
      <c r="AE290" s="38">
        <v>8207</v>
      </c>
      <c r="AF290" s="38">
        <v>1031</v>
      </c>
      <c r="AG290" s="38"/>
    </row>
    <row r="291" spans="1:33" ht="52.5" customHeight="1" x14ac:dyDescent="0.2">
      <c r="A291" s="38" t="s">
        <v>1824</v>
      </c>
      <c r="B291" s="38" t="s">
        <v>1825</v>
      </c>
      <c r="C291" s="38" t="s">
        <v>1826</v>
      </c>
      <c r="D291" s="38" t="s">
        <v>299</v>
      </c>
      <c r="E291" s="38" t="s">
        <v>1827</v>
      </c>
      <c r="F291" s="38" t="s">
        <v>1820</v>
      </c>
      <c r="G291" s="38" t="s">
        <v>322</v>
      </c>
      <c r="H291" s="38"/>
      <c r="I291" s="38" t="s">
        <v>222</v>
      </c>
      <c r="J291" s="38" t="s">
        <v>1800</v>
      </c>
      <c r="K291" s="38" t="s">
        <v>1828</v>
      </c>
      <c r="L291" s="40">
        <v>45818</v>
      </c>
      <c r="M291" s="40"/>
      <c r="N291" s="38">
        <v>138</v>
      </c>
      <c r="O291" s="38">
        <v>0</v>
      </c>
      <c r="P291" s="38">
        <v>4.1100000000000003</v>
      </c>
      <c r="Q291" s="38">
        <v>0</v>
      </c>
      <c r="R291" s="38" t="s">
        <v>299</v>
      </c>
      <c r="S291" s="38" t="s">
        <v>342</v>
      </c>
      <c r="T291" s="38" t="s">
        <v>342</v>
      </c>
      <c r="U291" s="38" t="s">
        <v>301</v>
      </c>
      <c r="V291" s="40"/>
      <c r="W291" s="40"/>
      <c r="X291" s="40"/>
      <c r="Y291" s="40"/>
      <c r="Z291" s="38" t="s">
        <v>1829</v>
      </c>
      <c r="AA291" s="38" t="s">
        <v>303</v>
      </c>
      <c r="AB291" s="38" t="s">
        <v>355</v>
      </c>
      <c r="AC291" s="38"/>
      <c r="AD291" s="38" t="s">
        <v>1830</v>
      </c>
      <c r="AE291" s="38">
        <v>9723</v>
      </c>
      <c r="AF291" s="38">
        <v>2443</v>
      </c>
      <c r="AG291" s="38"/>
    </row>
    <row r="292" spans="1:33" ht="52.5" customHeight="1" x14ac:dyDescent="0.2">
      <c r="A292" s="38">
        <v>44946</v>
      </c>
      <c r="B292" s="38" t="s">
        <v>1831</v>
      </c>
      <c r="C292" s="38" t="s">
        <v>1832</v>
      </c>
      <c r="D292" s="38"/>
      <c r="E292" s="38"/>
      <c r="F292" s="38"/>
      <c r="G292" s="38" t="s">
        <v>322</v>
      </c>
      <c r="H292" s="38" t="s">
        <v>1833</v>
      </c>
      <c r="I292" s="38" t="s">
        <v>402</v>
      </c>
      <c r="J292" s="38" t="s">
        <v>403</v>
      </c>
      <c r="K292" s="38" t="s">
        <v>1834</v>
      </c>
      <c r="L292" s="40">
        <v>45821.833333333336</v>
      </c>
      <c r="M292" s="40"/>
      <c r="N292" s="38">
        <v>138</v>
      </c>
      <c r="O292" s="38">
        <v>9</v>
      </c>
      <c r="P292" s="38">
        <v>0</v>
      </c>
      <c r="Q292" s="38">
        <v>0</v>
      </c>
      <c r="R292" s="38" t="s">
        <v>299</v>
      </c>
      <c r="S292" s="38" t="s">
        <v>474</v>
      </c>
      <c r="T292" s="38" t="s">
        <v>474</v>
      </c>
      <c r="U292" s="38" t="s">
        <v>301</v>
      </c>
      <c r="V292" s="40"/>
      <c r="W292" s="40"/>
      <c r="X292" s="40"/>
      <c r="Y292" s="40"/>
      <c r="Z292" s="38" t="s">
        <v>1835</v>
      </c>
      <c r="AA292" s="38" t="s">
        <v>303</v>
      </c>
      <c r="AB292" s="38"/>
      <c r="AC292" s="38"/>
      <c r="AD292" s="38"/>
      <c r="AE292" s="38">
        <v>44947</v>
      </c>
      <c r="AF292" s="38">
        <v>44946</v>
      </c>
      <c r="AG292" s="38"/>
    </row>
    <row r="293" spans="1:33" ht="52.5" customHeight="1" x14ac:dyDescent="0.2">
      <c r="A293" s="38">
        <v>6253</v>
      </c>
      <c r="B293" s="38" t="s">
        <v>1836</v>
      </c>
      <c r="C293" s="38"/>
      <c r="D293" s="38"/>
      <c r="E293" s="38">
        <v>9238</v>
      </c>
      <c r="F293" s="38">
        <v>9276</v>
      </c>
      <c r="G293" s="38" t="s">
        <v>322</v>
      </c>
      <c r="H293" s="38"/>
      <c r="I293" s="38" t="s">
        <v>222</v>
      </c>
      <c r="J293" s="38" t="s">
        <v>1800</v>
      </c>
      <c r="K293" s="38"/>
      <c r="L293" s="40">
        <v>45834</v>
      </c>
      <c r="M293" s="40"/>
      <c r="N293" s="38">
        <v>138</v>
      </c>
      <c r="O293" s="38">
        <v>0</v>
      </c>
      <c r="P293" s="38">
        <v>0</v>
      </c>
      <c r="Q293" s="38">
        <v>0</v>
      </c>
      <c r="R293" s="38" t="s">
        <v>299</v>
      </c>
      <c r="S293" s="38" t="s">
        <v>342</v>
      </c>
      <c r="T293" s="38" t="s">
        <v>342</v>
      </c>
      <c r="U293" s="38" t="s">
        <v>301</v>
      </c>
      <c r="V293" s="40"/>
      <c r="W293" s="40"/>
      <c r="X293" s="40"/>
      <c r="Y293" s="40"/>
      <c r="Z293" s="38" t="s">
        <v>1822</v>
      </c>
      <c r="AA293" s="38" t="s">
        <v>303</v>
      </c>
      <c r="AB293" s="38"/>
      <c r="AC293" s="38"/>
      <c r="AD293" s="38"/>
      <c r="AE293" s="38">
        <v>13981</v>
      </c>
      <c r="AF293" s="38">
        <v>6253</v>
      </c>
      <c r="AG293" s="38"/>
    </row>
    <row r="294" spans="1:33" ht="52.5" customHeight="1" x14ac:dyDescent="0.2">
      <c r="A294" s="38">
        <v>72878</v>
      </c>
      <c r="B294" s="38" t="s">
        <v>1837</v>
      </c>
      <c r="C294" s="38" t="s">
        <v>1838</v>
      </c>
      <c r="D294" s="38"/>
      <c r="E294" s="38" t="s">
        <v>1839</v>
      </c>
      <c r="F294" s="38" t="s">
        <v>1839</v>
      </c>
      <c r="G294" s="38" t="s">
        <v>322</v>
      </c>
      <c r="H294" s="38"/>
      <c r="I294" s="38" t="s">
        <v>349</v>
      </c>
      <c r="J294" s="38" t="s">
        <v>445</v>
      </c>
      <c r="K294" s="38"/>
      <c r="L294" s="40">
        <v>45838</v>
      </c>
      <c r="M294" s="40"/>
      <c r="N294" s="38">
        <v>138</v>
      </c>
      <c r="O294" s="38">
        <v>0</v>
      </c>
      <c r="P294" s="38">
        <v>0</v>
      </c>
      <c r="Q294" s="38">
        <v>0</v>
      </c>
      <c r="R294" s="38" t="s">
        <v>299</v>
      </c>
      <c r="S294" s="38" t="s">
        <v>1477</v>
      </c>
      <c r="T294" s="38"/>
      <c r="U294" s="38" t="s">
        <v>301</v>
      </c>
      <c r="V294" s="40"/>
      <c r="W294" s="40"/>
      <c r="X294" s="40"/>
      <c r="Y294" s="40"/>
      <c r="Z294" s="38" t="s">
        <v>1840</v>
      </c>
      <c r="AA294" s="38" t="s">
        <v>303</v>
      </c>
      <c r="AB294" s="38" t="s">
        <v>355</v>
      </c>
      <c r="AC294" s="38"/>
      <c r="AD294" s="38"/>
      <c r="AE294" s="38">
        <v>72879</v>
      </c>
      <c r="AF294" s="38">
        <v>72878</v>
      </c>
      <c r="AG294" s="38"/>
    </row>
    <row r="295" spans="1:33" ht="52.5" customHeight="1" x14ac:dyDescent="0.2">
      <c r="A295" s="38">
        <v>70192</v>
      </c>
      <c r="B295" s="38" t="s">
        <v>1841</v>
      </c>
      <c r="C295" s="38" t="s">
        <v>1842</v>
      </c>
      <c r="D295" s="38"/>
      <c r="E295" s="38" t="s">
        <v>1843</v>
      </c>
      <c r="F295" s="38" t="s">
        <v>1844</v>
      </c>
      <c r="G295" s="38" t="s">
        <v>322</v>
      </c>
      <c r="H295" s="38"/>
      <c r="I295" s="38" t="s">
        <v>349</v>
      </c>
      <c r="J295" s="38" t="s">
        <v>445</v>
      </c>
      <c r="K295" s="38"/>
      <c r="L295" s="40">
        <v>45838</v>
      </c>
      <c r="M295" s="40"/>
      <c r="N295" s="38">
        <v>69</v>
      </c>
      <c r="O295" s="38">
        <v>0</v>
      </c>
      <c r="P295" s="38">
        <v>14.2</v>
      </c>
      <c r="Q295" s="38">
        <v>0</v>
      </c>
      <c r="R295" s="38" t="s">
        <v>299</v>
      </c>
      <c r="S295" s="38" t="s">
        <v>1845</v>
      </c>
      <c r="T295" s="38" t="s">
        <v>1845</v>
      </c>
      <c r="U295" s="38" t="s">
        <v>301</v>
      </c>
      <c r="V295" s="40"/>
      <c r="W295" s="40"/>
      <c r="X295" s="40"/>
      <c r="Y295" s="40"/>
      <c r="Z295" s="38" t="s">
        <v>1846</v>
      </c>
      <c r="AA295" s="38" t="s">
        <v>303</v>
      </c>
      <c r="AB295" s="38" t="s">
        <v>303</v>
      </c>
      <c r="AC295" s="38"/>
      <c r="AD295" s="38"/>
      <c r="AE295" s="38">
        <v>70193</v>
      </c>
      <c r="AF295" s="38">
        <v>70192</v>
      </c>
      <c r="AG295" s="38"/>
    </row>
    <row r="296" spans="1:33" ht="52.5" customHeight="1" x14ac:dyDescent="0.2">
      <c r="A296" s="38">
        <v>70196</v>
      </c>
      <c r="B296" s="38" t="s">
        <v>1847</v>
      </c>
      <c r="C296" s="38" t="s">
        <v>1848</v>
      </c>
      <c r="D296" s="38"/>
      <c r="E296" s="38" t="s">
        <v>1849</v>
      </c>
      <c r="F296" s="38" t="s">
        <v>1850</v>
      </c>
      <c r="G296" s="38" t="s">
        <v>322</v>
      </c>
      <c r="H296" s="38"/>
      <c r="I296" s="38" t="s">
        <v>349</v>
      </c>
      <c r="J296" s="38" t="s">
        <v>445</v>
      </c>
      <c r="K296" s="38"/>
      <c r="L296" s="40">
        <v>45838</v>
      </c>
      <c r="M296" s="40"/>
      <c r="N296" s="38">
        <v>69</v>
      </c>
      <c r="O296" s="38">
        <v>0</v>
      </c>
      <c r="P296" s="38">
        <v>7.3</v>
      </c>
      <c r="Q296" s="38">
        <v>0</v>
      </c>
      <c r="R296" s="38" t="s">
        <v>299</v>
      </c>
      <c r="S296" s="38" t="s">
        <v>1851</v>
      </c>
      <c r="T296" s="38" t="s">
        <v>1851</v>
      </c>
      <c r="U296" s="38" t="s">
        <v>301</v>
      </c>
      <c r="V296" s="40"/>
      <c r="W296" s="40"/>
      <c r="X296" s="40"/>
      <c r="Y296" s="40"/>
      <c r="Z296" s="38" t="s">
        <v>1852</v>
      </c>
      <c r="AA296" s="38" t="s">
        <v>303</v>
      </c>
      <c r="AB296" s="38" t="s">
        <v>303</v>
      </c>
      <c r="AC296" s="38"/>
      <c r="AD296" s="38"/>
      <c r="AE296" s="38">
        <v>70197</v>
      </c>
      <c r="AF296" s="38">
        <v>70196</v>
      </c>
      <c r="AG296" s="38"/>
    </row>
    <row r="297" spans="1:33" ht="52.5" customHeight="1" x14ac:dyDescent="0.2">
      <c r="A297" s="38">
        <v>70019</v>
      </c>
      <c r="B297" s="38" t="s">
        <v>1853</v>
      </c>
      <c r="C297" s="38"/>
      <c r="D297" s="38"/>
      <c r="E297" s="38" t="s">
        <v>1854</v>
      </c>
      <c r="F297" s="38" t="s">
        <v>1855</v>
      </c>
      <c r="G297" s="38" t="s">
        <v>322</v>
      </c>
      <c r="H297" s="38"/>
      <c r="I297" s="38" t="s">
        <v>1856</v>
      </c>
      <c r="J297" s="38" t="s">
        <v>1857</v>
      </c>
      <c r="K297" s="38"/>
      <c r="L297" s="40">
        <v>45838</v>
      </c>
      <c r="M297" s="40"/>
      <c r="N297" s="38">
        <v>138</v>
      </c>
      <c r="O297" s="38">
        <v>0</v>
      </c>
      <c r="P297" s="38">
        <v>1.85</v>
      </c>
      <c r="Q297" s="38">
        <v>0</v>
      </c>
      <c r="R297" s="38" t="s">
        <v>299</v>
      </c>
      <c r="S297" s="38" t="s">
        <v>1858</v>
      </c>
      <c r="T297" s="38" t="s">
        <v>1858</v>
      </c>
      <c r="U297" s="38" t="s">
        <v>301</v>
      </c>
      <c r="V297" s="40" t="s">
        <v>1859</v>
      </c>
      <c r="W297" s="40"/>
      <c r="X297" s="40"/>
      <c r="Y297" s="40"/>
      <c r="Z297" s="38" t="s">
        <v>1860</v>
      </c>
      <c r="AA297" s="38" t="s">
        <v>303</v>
      </c>
      <c r="AB297" s="38" t="s">
        <v>355</v>
      </c>
      <c r="AC297" s="38"/>
      <c r="AD297" s="38"/>
      <c r="AE297" s="38">
        <v>70020</v>
      </c>
      <c r="AF297" s="38">
        <v>70019</v>
      </c>
      <c r="AG297" s="38" t="s">
        <v>1859</v>
      </c>
    </row>
    <row r="298" spans="1:33" ht="52.5" customHeight="1" x14ac:dyDescent="0.2">
      <c r="A298" s="38">
        <v>64776</v>
      </c>
      <c r="B298" s="38" t="s">
        <v>1861</v>
      </c>
      <c r="C298" s="38"/>
      <c r="D298" s="38"/>
      <c r="E298" s="38" t="s">
        <v>1862</v>
      </c>
      <c r="F298" s="38" t="s">
        <v>1863</v>
      </c>
      <c r="G298" s="38" t="s">
        <v>322</v>
      </c>
      <c r="H298" s="38"/>
      <c r="I298" s="38" t="s">
        <v>1856</v>
      </c>
      <c r="J298" s="38" t="s">
        <v>1857</v>
      </c>
      <c r="K298" s="38"/>
      <c r="L298" s="40">
        <v>45839</v>
      </c>
      <c r="M298" s="40"/>
      <c r="N298" s="38">
        <v>138</v>
      </c>
      <c r="O298" s="38">
        <v>0</v>
      </c>
      <c r="P298" s="38">
        <v>4.47</v>
      </c>
      <c r="Q298" s="38">
        <v>0</v>
      </c>
      <c r="R298" s="38" t="s">
        <v>299</v>
      </c>
      <c r="S298" s="38" t="s">
        <v>1858</v>
      </c>
      <c r="T298" s="38" t="s">
        <v>1858</v>
      </c>
      <c r="U298" s="38" t="s">
        <v>301</v>
      </c>
      <c r="V298" s="40" t="s">
        <v>1859</v>
      </c>
      <c r="W298" s="40"/>
      <c r="X298" s="40"/>
      <c r="Y298" s="40"/>
      <c r="Z298" s="38" t="s">
        <v>1864</v>
      </c>
      <c r="AA298" s="38" t="s">
        <v>303</v>
      </c>
      <c r="AB298" s="38" t="s">
        <v>355</v>
      </c>
      <c r="AC298" s="38"/>
      <c r="AD298" s="38"/>
      <c r="AE298" s="38">
        <v>64777</v>
      </c>
      <c r="AF298" s="38">
        <v>64776</v>
      </c>
      <c r="AG298" s="38" t="s">
        <v>1859</v>
      </c>
    </row>
    <row r="299" spans="1:33" ht="52.5" customHeight="1" x14ac:dyDescent="0.2">
      <c r="A299" s="38" t="s">
        <v>1865</v>
      </c>
      <c r="B299" s="38" t="s">
        <v>1866</v>
      </c>
      <c r="C299" s="38" t="s">
        <v>1867</v>
      </c>
      <c r="D299" s="38"/>
      <c r="E299" s="38" t="s">
        <v>1855</v>
      </c>
      <c r="F299" s="38" t="s">
        <v>1862</v>
      </c>
      <c r="G299" s="38" t="s">
        <v>322</v>
      </c>
      <c r="H299" s="38" t="s">
        <v>1859</v>
      </c>
      <c r="I299" s="38" t="s">
        <v>1856</v>
      </c>
      <c r="J299" s="38" t="s">
        <v>1868</v>
      </c>
      <c r="K299" s="38"/>
      <c r="L299" s="40">
        <v>45839</v>
      </c>
      <c r="M299" s="40"/>
      <c r="N299" s="38">
        <v>138</v>
      </c>
      <c r="O299" s="38">
        <v>0</v>
      </c>
      <c r="P299" s="38">
        <v>0</v>
      </c>
      <c r="Q299" s="38">
        <v>0</v>
      </c>
      <c r="R299" s="38" t="s">
        <v>299</v>
      </c>
      <c r="S299" s="38" t="s">
        <v>1858</v>
      </c>
      <c r="T299" s="38" t="s">
        <v>1858</v>
      </c>
      <c r="U299" s="38" t="s">
        <v>301</v>
      </c>
      <c r="V299" s="40"/>
      <c r="W299" s="40">
        <v>42318</v>
      </c>
      <c r="X299" s="40"/>
      <c r="Y299" s="40">
        <v>42389</v>
      </c>
      <c r="Z299" s="38" t="s">
        <v>1869</v>
      </c>
      <c r="AA299" s="38" t="s">
        <v>303</v>
      </c>
      <c r="AB299" s="38" t="s">
        <v>355</v>
      </c>
      <c r="AC299" s="38" t="s">
        <v>1859</v>
      </c>
      <c r="AD299" s="38"/>
      <c r="AE299" s="38">
        <v>55209</v>
      </c>
      <c r="AF299" s="38">
        <v>5430</v>
      </c>
      <c r="AG299" s="38" t="s">
        <v>1859</v>
      </c>
    </row>
    <row r="300" spans="1:33" ht="52.5" customHeight="1" x14ac:dyDescent="0.2">
      <c r="A300" s="38" t="s">
        <v>1870</v>
      </c>
      <c r="B300" s="38" t="s">
        <v>1866</v>
      </c>
      <c r="C300" s="38" t="s">
        <v>1871</v>
      </c>
      <c r="D300" s="38"/>
      <c r="E300" s="38" t="s">
        <v>1872</v>
      </c>
      <c r="F300" s="38" t="s">
        <v>1855</v>
      </c>
      <c r="G300" s="38" t="s">
        <v>322</v>
      </c>
      <c r="H300" s="38" t="s">
        <v>1859</v>
      </c>
      <c r="I300" s="38" t="s">
        <v>1856</v>
      </c>
      <c r="J300" s="38" t="s">
        <v>1868</v>
      </c>
      <c r="K300" s="38"/>
      <c r="L300" s="40">
        <v>45839</v>
      </c>
      <c r="M300" s="40"/>
      <c r="N300" s="38">
        <v>138</v>
      </c>
      <c r="O300" s="38">
        <v>0</v>
      </c>
      <c r="P300" s="38">
        <v>0</v>
      </c>
      <c r="Q300" s="38">
        <v>0</v>
      </c>
      <c r="R300" s="38" t="s">
        <v>299</v>
      </c>
      <c r="S300" s="38" t="s">
        <v>1858</v>
      </c>
      <c r="T300" s="38" t="s">
        <v>1858</v>
      </c>
      <c r="U300" s="38" t="s">
        <v>301</v>
      </c>
      <c r="V300" s="40"/>
      <c r="W300" s="40">
        <v>42318</v>
      </c>
      <c r="X300" s="40"/>
      <c r="Y300" s="40">
        <v>42389</v>
      </c>
      <c r="Z300" s="38" t="s">
        <v>1873</v>
      </c>
      <c r="AA300" s="38" t="s">
        <v>303</v>
      </c>
      <c r="AB300" s="38" t="s">
        <v>355</v>
      </c>
      <c r="AC300" s="38" t="s">
        <v>1859</v>
      </c>
      <c r="AD300" s="38"/>
      <c r="AE300" s="38">
        <v>55205</v>
      </c>
      <c r="AF300" s="38">
        <v>5430</v>
      </c>
      <c r="AG300" s="38" t="s">
        <v>1859</v>
      </c>
    </row>
    <row r="301" spans="1:33" ht="52.5" customHeight="1" x14ac:dyDescent="0.2">
      <c r="A301" s="38">
        <v>86736</v>
      </c>
      <c r="B301" s="38" t="s">
        <v>1874</v>
      </c>
      <c r="C301" s="38"/>
      <c r="D301" s="38"/>
      <c r="E301" s="38" t="s">
        <v>1875</v>
      </c>
      <c r="F301" s="38"/>
      <c r="G301" s="38" t="s">
        <v>322</v>
      </c>
      <c r="H301" s="38"/>
      <c r="I301" s="38" t="s">
        <v>183</v>
      </c>
      <c r="J301" s="38" t="s">
        <v>323</v>
      </c>
      <c r="K301" s="38" t="s">
        <v>1876</v>
      </c>
      <c r="L301" s="40">
        <v>45854</v>
      </c>
      <c r="M301" s="40"/>
      <c r="N301" s="38">
        <v>345</v>
      </c>
      <c r="O301" s="38">
        <v>0</v>
      </c>
      <c r="P301" s="38">
        <v>0</v>
      </c>
      <c r="Q301" s="38">
        <v>0</v>
      </c>
      <c r="R301" s="38" t="s">
        <v>299</v>
      </c>
      <c r="S301" s="38" t="s">
        <v>1877</v>
      </c>
      <c r="T301" s="38" t="s">
        <v>1877</v>
      </c>
      <c r="U301" s="38" t="s">
        <v>301</v>
      </c>
      <c r="V301" s="40"/>
      <c r="W301" s="40"/>
      <c r="X301" s="40"/>
      <c r="Y301" s="40"/>
      <c r="Z301" s="38" t="s">
        <v>1878</v>
      </c>
      <c r="AA301" s="38" t="s">
        <v>303</v>
      </c>
      <c r="AB301" s="38" t="s">
        <v>355</v>
      </c>
      <c r="AC301" s="38"/>
      <c r="AD301" s="38"/>
      <c r="AE301" s="38">
        <v>86737</v>
      </c>
      <c r="AF301" s="38">
        <v>86736</v>
      </c>
      <c r="AG301" s="38"/>
    </row>
    <row r="302" spans="1:33" ht="52.5" customHeight="1" x14ac:dyDescent="0.2">
      <c r="A302" s="38" t="s">
        <v>1879</v>
      </c>
      <c r="B302" s="38" t="s">
        <v>1880</v>
      </c>
      <c r="C302" s="38" t="s">
        <v>1881</v>
      </c>
      <c r="D302" s="38"/>
      <c r="E302" s="38" t="s">
        <v>1783</v>
      </c>
      <c r="F302" s="38" t="s">
        <v>1784</v>
      </c>
      <c r="G302" s="38" t="s">
        <v>322</v>
      </c>
      <c r="H302" s="38"/>
      <c r="I302" s="38" t="s">
        <v>58</v>
      </c>
      <c r="J302" s="38" t="s">
        <v>409</v>
      </c>
      <c r="K302" s="38"/>
      <c r="L302" s="40">
        <v>45869</v>
      </c>
      <c r="M302" s="40"/>
      <c r="N302" s="38">
        <v>138</v>
      </c>
      <c r="O302" s="38">
        <v>0</v>
      </c>
      <c r="P302" s="38">
        <v>0</v>
      </c>
      <c r="Q302" s="38">
        <v>0</v>
      </c>
      <c r="R302" s="38" t="s">
        <v>299</v>
      </c>
      <c r="S302" s="38" t="s">
        <v>422</v>
      </c>
      <c r="T302" s="38" t="s">
        <v>422</v>
      </c>
      <c r="U302" s="38" t="s">
        <v>301</v>
      </c>
      <c r="V302" s="40"/>
      <c r="W302" s="40"/>
      <c r="X302" s="40"/>
      <c r="Y302" s="40"/>
      <c r="Z302" s="38" t="s">
        <v>1882</v>
      </c>
      <c r="AA302" s="38" t="s">
        <v>303</v>
      </c>
      <c r="AB302" s="38" t="s">
        <v>355</v>
      </c>
      <c r="AC302" s="38"/>
      <c r="AD302" s="38"/>
      <c r="AE302" s="38">
        <v>87821</v>
      </c>
      <c r="AF302" s="38">
        <v>87479</v>
      </c>
      <c r="AG302" s="38"/>
    </row>
    <row r="303" spans="1:33" ht="52.5" customHeight="1" x14ac:dyDescent="0.2">
      <c r="A303" s="38" t="s">
        <v>1883</v>
      </c>
      <c r="B303" s="38" t="s">
        <v>1880</v>
      </c>
      <c r="C303" s="38" t="s">
        <v>1884</v>
      </c>
      <c r="D303" s="38"/>
      <c r="E303" s="38" t="s">
        <v>421</v>
      </c>
      <c r="F303" s="38" t="s">
        <v>620</v>
      </c>
      <c r="G303" s="38" t="s">
        <v>322</v>
      </c>
      <c r="H303" s="38"/>
      <c r="I303" s="38" t="s">
        <v>58</v>
      </c>
      <c r="J303" s="38" t="s">
        <v>409</v>
      </c>
      <c r="K303" s="38"/>
      <c r="L303" s="40">
        <v>45869</v>
      </c>
      <c r="M303" s="40"/>
      <c r="N303" s="38">
        <v>345</v>
      </c>
      <c r="O303" s="38">
        <v>0</v>
      </c>
      <c r="P303" s="38">
        <v>0</v>
      </c>
      <c r="Q303" s="38">
        <v>0</v>
      </c>
      <c r="R303" s="38" t="s">
        <v>299</v>
      </c>
      <c r="S303" s="38" t="s">
        <v>422</v>
      </c>
      <c r="T303" s="38" t="s">
        <v>422</v>
      </c>
      <c r="U303" s="38" t="s">
        <v>301</v>
      </c>
      <c r="V303" s="40"/>
      <c r="W303" s="40"/>
      <c r="X303" s="40"/>
      <c r="Y303" s="40"/>
      <c r="Z303" s="38" t="s">
        <v>1885</v>
      </c>
      <c r="AA303" s="38" t="s">
        <v>303</v>
      </c>
      <c r="AB303" s="38" t="s">
        <v>355</v>
      </c>
      <c r="AC303" s="38"/>
      <c r="AD303" s="38"/>
      <c r="AE303" s="38">
        <v>87822</v>
      </c>
      <c r="AF303" s="38">
        <v>87479</v>
      </c>
      <c r="AG303" s="38"/>
    </row>
    <row r="304" spans="1:33" ht="52.5" customHeight="1" x14ac:dyDescent="0.2">
      <c r="A304" s="38" t="s">
        <v>1886</v>
      </c>
      <c r="B304" s="38" t="s">
        <v>1880</v>
      </c>
      <c r="C304" s="38" t="s">
        <v>1881</v>
      </c>
      <c r="D304" s="38"/>
      <c r="E304" s="38" t="s">
        <v>1780</v>
      </c>
      <c r="F304" s="38" t="s">
        <v>1887</v>
      </c>
      <c r="G304" s="38" t="s">
        <v>322</v>
      </c>
      <c r="H304" s="38"/>
      <c r="I304" s="38" t="s">
        <v>58</v>
      </c>
      <c r="J304" s="38" t="s">
        <v>409</v>
      </c>
      <c r="K304" s="38"/>
      <c r="L304" s="40">
        <v>45869</v>
      </c>
      <c r="M304" s="40"/>
      <c r="N304" s="38">
        <v>69</v>
      </c>
      <c r="O304" s="38">
        <v>0</v>
      </c>
      <c r="P304" s="38">
        <v>0</v>
      </c>
      <c r="Q304" s="38">
        <v>0</v>
      </c>
      <c r="R304" s="38" t="s">
        <v>299</v>
      </c>
      <c r="S304" s="38" t="s">
        <v>422</v>
      </c>
      <c r="T304" s="38" t="s">
        <v>422</v>
      </c>
      <c r="U304" s="38" t="s">
        <v>301</v>
      </c>
      <c r="V304" s="40"/>
      <c r="W304" s="40"/>
      <c r="X304" s="40"/>
      <c r="Y304" s="40"/>
      <c r="Z304" s="38" t="s">
        <v>1888</v>
      </c>
      <c r="AA304" s="38" t="s">
        <v>303</v>
      </c>
      <c r="AB304" s="38" t="s">
        <v>355</v>
      </c>
      <c r="AC304" s="38"/>
      <c r="AD304" s="38"/>
      <c r="AE304" s="38">
        <v>87823</v>
      </c>
      <c r="AF304" s="38">
        <v>87479</v>
      </c>
      <c r="AG304" s="38"/>
    </row>
    <row r="305" spans="1:33" ht="52.5" customHeight="1" x14ac:dyDescent="0.2">
      <c r="A305" s="38" t="s">
        <v>1889</v>
      </c>
      <c r="B305" s="38" t="s">
        <v>1880</v>
      </c>
      <c r="C305" s="38" t="s">
        <v>1890</v>
      </c>
      <c r="D305" s="38"/>
      <c r="E305" s="38" t="s">
        <v>1891</v>
      </c>
      <c r="F305" s="38" t="s">
        <v>325</v>
      </c>
      <c r="G305" s="38" t="s">
        <v>322</v>
      </c>
      <c r="H305" s="38"/>
      <c r="I305" s="38" t="s">
        <v>58</v>
      </c>
      <c r="J305" s="38" t="s">
        <v>409</v>
      </c>
      <c r="K305" s="38"/>
      <c r="L305" s="40">
        <v>45869</v>
      </c>
      <c r="M305" s="40"/>
      <c r="N305" s="38">
        <v>138</v>
      </c>
      <c r="O305" s="38">
        <v>0</v>
      </c>
      <c r="P305" s="38">
        <v>0</v>
      </c>
      <c r="Q305" s="38">
        <v>0</v>
      </c>
      <c r="R305" s="38" t="s">
        <v>299</v>
      </c>
      <c r="S305" s="38" t="s">
        <v>422</v>
      </c>
      <c r="T305" s="38" t="s">
        <v>422</v>
      </c>
      <c r="U305" s="38" t="s">
        <v>301</v>
      </c>
      <c r="V305" s="40"/>
      <c r="W305" s="40"/>
      <c r="X305" s="40"/>
      <c r="Y305" s="40"/>
      <c r="Z305" s="38"/>
      <c r="AA305" s="38" t="s">
        <v>303</v>
      </c>
      <c r="AB305" s="38" t="s">
        <v>355</v>
      </c>
      <c r="AC305" s="38"/>
      <c r="AD305" s="38"/>
      <c r="AE305" s="38">
        <v>87824</v>
      </c>
      <c r="AF305" s="38">
        <v>87479</v>
      </c>
      <c r="AG305" s="38"/>
    </row>
    <row r="306" spans="1:33" ht="52.5" customHeight="1" x14ac:dyDescent="0.2">
      <c r="A306" s="38" t="s">
        <v>1892</v>
      </c>
      <c r="B306" s="38" t="s">
        <v>1880</v>
      </c>
      <c r="C306" s="38" t="s">
        <v>1893</v>
      </c>
      <c r="D306" s="38"/>
      <c r="E306" s="38" t="s">
        <v>620</v>
      </c>
      <c r="F306" s="38" t="s">
        <v>1894</v>
      </c>
      <c r="G306" s="38" t="s">
        <v>322</v>
      </c>
      <c r="H306" s="38"/>
      <c r="I306" s="38" t="s">
        <v>58</v>
      </c>
      <c r="J306" s="38" t="s">
        <v>409</v>
      </c>
      <c r="K306" s="38"/>
      <c r="L306" s="40">
        <v>45869</v>
      </c>
      <c r="M306" s="40"/>
      <c r="N306" s="38">
        <v>345</v>
      </c>
      <c r="O306" s="38">
        <v>0</v>
      </c>
      <c r="P306" s="38">
        <v>0</v>
      </c>
      <c r="Q306" s="38">
        <v>0</v>
      </c>
      <c r="R306" s="38" t="s">
        <v>299</v>
      </c>
      <c r="S306" s="38" t="s">
        <v>422</v>
      </c>
      <c r="T306" s="38" t="s">
        <v>948</v>
      </c>
      <c r="U306" s="38" t="s">
        <v>301</v>
      </c>
      <c r="V306" s="40"/>
      <c r="W306" s="40"/>
      <c r="X306" s="40"/>
      <c r="Y306" s="40"/>
      <c r="Z306" s="38" t="s">
        <v>1895</v>
      </c>
      <c r="AA306" s="38" t="s">
        <v>303</v>
      </c>
      <c r="AB306" s="38" t="s">
        <v>355</v>
      </c>
      <c r="AC306" s="38"/>
      <c r="AD306" s="38"/>
      <c r="AE306" s="38">
        <v>87825</v>
      </c>
      <c r="AF306" s="38">
        <v>87479</v>
      </c>
      <c r="AG306" s="38"/>
    </row>
    <row r="307" spans="1:33" ht="52.5" customHeight="1" x14ac:dyDescent="0.2">
      <c r="A307" s="38">
        <v>72942</v>
      </c>
      <c r="B307" s="38" t="s">
        <v>1896</v>
      </c>
      <c r="C307" s="38" t="s">
        <v>1897</v>
      </c>
      <c r="D307" s="38" t="s">
        <v>525</v>
      </c>
      <c r="E307" s="38" t="s">
        <v>1898</v>
      </c>
      <c r="F307" s="38"/>
      <c r="G307" s="38" t="s">
        <v>322</v>
      </c>
      <c r="H307" s="38"/>
      <c r="I307" s="38" t="s">
        <v>360</v>
      </c>
      <c r="J307" s="38" t="s">
        <v>1899</v>
      </c>
      <c r="K307" s="38"/>
      <c r="L307" s="40">
        <v>45869</v>
      </c>
      <c r="M307" s="40"/>
      <c r="N307" s="38">
        <v>138</v>
      </c>
      <c r="O307" s="38">
        <v>0</v>
      </c>
      <c r="P307" s="38">
        <v>0</v>
      </c>
      <c r="Q307" s="38">
        <v>0</v>
      </c>
      <c r="R307" s="38" t="s">
        <v>299</v>
      </c>
      <c r="S307" s="38" t="s">
        <v>846</v>
      </c>
      <c r="T307" s="38"/>
      <c r="U307" s="38" t="s">
        <v>301</v>
      </c>
      <c r="V307" s="40"/>
      <c r="W307" s="40"/>
      <c r="X307" s="40"/>
      <c r="Y307" s="40"/>
      <c r="Z307" s="38" t="s">
        <v>1900</v>
      </c>
      <c r="AA307" s="38" t="s">
        <v>303</v>
      </c>
      <c r="AB307" s="38" t="s">
        <v>355</v>
      </c>
      <c r="AC307" s="38"/>
      <c r="AD307" s="38"/>
      <c r="AE307" s="38">
        <v>72943</v>
      </c>
      <c r="AF307" s="38">
        <v>72942</v>
      </c>
      <c r="AG307" s="38"/>
    </row>
    <row r="308" spans="1:33" ht="52.5" customHeight="1" x14ac:dyDescent="0.2">
      <c r="A308" s="38" t="s">
        <v>1901</v>
      </c>
      <c r="B308" s="38" t="s">
        <v>1880</v>
      </c>
      <c r="C308" s="38" t="s">
        <v>1902</v>
      </c>
      <c r="D308" s="38"/>
      <c r="E308" s="38" t="s">
        <v>421</v>
      </c>
      <c r="F308" s="38" t="s">
        <v>1894</v>
      </c>
      <c r="G308" s="38" t="s">
        <v>322</v>
      </c>
      <c r="H308" s="38"/>
      <c r="I308" s="38" t="s">
        <v>58</v>
      </c>
      <c r="J308" s="38" t="s">
        <v>409</v>
      </c>
      <c r="K308" s="38"/>
      <c r="L308" s="40">
        <v>45869</v>
      </c>
      <c r="M308" s="40"/>
      <c r="N308" s="38">
        <v>345</v>
      </c>
      <c r="O308" s="38">
        <v>0</v>
      </c>
      <c r="P308" s="38">
        <v>0</v>
      </c>
      <c r="Q308" s="38">
        <v>0</v>
      </c>
      <c r="R308" s="38" t="s">
        <v>299</v>
      </c>
      <c r="S308" s="38" t="s">
        <v>422</v>
      </c>
      <c r="T308" s="38" t="s">
        <v>948</v>
      </c>
      <c r="U308" s="38" t="s">
        <v>301</v>
      </c>
      <c r="V308" s="40"/>
      <c r="W308" s="40"/>
      <c r="X308" s="40"/>
      <c r="Y308" s="40"/>
      <c r="Z308" s="38" t="s">
        <v>949</v>
      </c>
      <c r="AA308" s="38" t="s">
        <v>303</v>
      </c>
      <c r="AB308" s="38" t="s">
        <v>355</v>
      </c>
      <c r="AC308" s="38"/>
      <c r="AD308" s="38"/>
      <c r="AE308" s="38">
        <v>87820</v>
      </c>
      <c r="AF308" s="38">
        <v>87479</v>
      </c>
      <c r="AG308" s="38"/>
    </row>
    <row r="309" spans="1:33" ht="52.5" customHeight="1" x14ac:dyDescent="0.2">
      <c r="A309" s="38" t="s">
        <v>1903</v>
      </c>
      <c r="B309" s="38" t="s">
        <v>1880</v>
      </c>
      <c r="C309" s="38" t="s">
        <v>1904</v>
      </c>
      <c r="D309" s="38"/>
      <c r="E309" s="38" t="s">
        <v>1905</v>
      </c>
      <c r="F309" s="38" t="s">
        <v>1906</v>
      </c>
      <c r="G309" s="38" t="s">
        <v>322</v>
      </c>
      <c r="H309" s="38"/>
      <c r="I309" s="38" t="s">
        <v>58</v>
      </c>
      <c r="J309" s="38" t="s">
        <v>409</v>
      </c>
      <c r="K309" s="38"/>
      <c r="L309" s="40">
        <v>45869</v>
      </c>
      <c r="M309" s="40"/>
      <c r="N309" s="38">
        <v>138</v>
      </c>
      <c r="O309" s="38">
        <v>0</v>
      </c>
      <c r="P309" s="38">
        <v>0</v>
      </c>
      <c r="Q309" s="38">
        <v>0</v>
      </c>
      <c r="R309" s="38" t="s">
        <v>299</v>
      </c>
      <c r="S309" s="38" t="s">
        <v>422</v>
      </c>
      <c r="T309" s="38" t="s">
        <v>422</v>
      </c>
      <c r="U309" s="38" t="s">
        <v>301</v>
      </c>
      <c r="V309" s="40"/>
      <c r="W309" s="40"/>
      <c r="X309" s="40"/>
      <c r="Y309" s="40"/>
      <c r="Z309" s="38" t="s">
        <v>1907</v>
      </c>
      <c r="AA309" s="38" t="s">
        <v>303</v>
      </c>
      <c r="AB309" s="38" t="s">
        <v>355</v>
      </c>
      <c r="AC309" s="38"/>
      <c r="AD309" s="38"/>
      <c r="AE309" s="38">
        <v>87819</v>
      </c>
      <c r="AF309" s="38">
        <v>87479</v>
      </c>
      <c r="AG309" s="38"/>
    </row>
    <row r="310" spans="1:33" ht="52.5" customHeight="1" x14ac:dyDescent="0.2">
      <c r="A310" s="38">
        <v>69473</v>
      </c>
      <c r="B310" s="38" t="s">
        <v>1908</v>
      </c>
      <c r="C310" s="38" t="s">
        <v>1909</v>
      </c>
      <c r="D310" s="38" t="s">
        <v>560</v>
      </c>
      <c r="E310" s="38" t="s">
        <v>1910</v>
      </c>
      <c r="F310" s="38" t="s">
        <v>315</v>
      </c>
      <c r="G310" s="38" t="s">
        <v>322</v>
      </c>
      <c r="H310" s="38"/>
      <c r="I310" s="38" t="s">
        <v>377</v>
      </c>
      <c r="J310" s="38" t="s">
        <v>541</v>
      </c>
      <c r="K310" s="38"/>
      <c r="L310" s="40">
        <v>45869</v>
      </c>
      <c r="M310" s="40"/>
      <c r="N310" s="38">
        <v>138</v>
      </c>
      <c r="O310" s="38">
        <v>0</v>
      </c>
      <c r="P310" s="38">
        <v>0</v>
      </c>
      <c r="Q310" s="38">
        <v>40</v>
      </c>
      <c r="R310" s="38" t="s">
        <v>299</v>
      </c>
      <c r="S310" s="38" t="s">
        <v>1131</v>
      </c>
      <c r="T310" s="38"/>
      <c r="U310" s="38" t="s">
        <v>301</v>
      </c>
      <c r="V310" s="40"/>
      <c r="W310" s="40"/>
      <c r="X310" s="40"/>
      <c r="Y310" s="40"/>
      <c r="Z310" s="38" t="s">
        <v>1911</v>
      </c>
      <c r="AA310" s="38" t="s">
        <v>303</v>
      </c>
      <c r="AB310" s="38"/>
      <c r="AC310" s="38"/>
      <c r="AD310" s="38"/>
      <c r="AE310" s="38">
        <v>69474</v>
      </c>
      <c r="AF310" s="38">
        <v>69473</v>
      </c>
      <c r="AG310" s="38"/>
    </row>
    <row r="311" spans="1:33" ht="52.5" customHeight="1" x14ac:dyDescent="0.2">
      <c r="A311" s="38" t="s">
        <v>1912</v>
      </c>
      <c r="B311" s="38" t="s">
        <v>1880</v>
      </c>
      <c r="C311" s="38" t="s">
        <v>1913</v>
      </c>
      <c r="D311" s="38"/>
      <c r="E311" s="38" t="s">
        <v>567</v>
      </c>
      <c r="F311" s="38" t="s">
        <v>568</v>
      </c>
      <c r="G311" s="38" t="s">
        <v>322</v>
      </c>
      <c r="H311" s="38"/>
      <c r="I311" s="38" t="s">
        <v>58</v>
      </c>
      <c r="J311" s="38" t="s">
        <v>409</v>
      </c>
      <c r="K311" s="38"/>
      <c r="L311" s="40">
        <v>45869</v>
      </c>
      <c r="M311" s="40"/>
      <c r="N311" s="38">
        <v>138</v>
      </c>
      <c r="O311" s="38">
        <v>0</v>
      </c>
      <c r="P311" s="38">
        <v>0</v>
      </c>
      <c r="Q311" s="38">
        <v>0</v>
      </c>
      <c r="R311" s="38" t="s">
        <v>299</v>
      </c>
      <c r="S311" s="38" t="s">
        <v>422</v>
      </c>
      <c r="T311" s="38" t="s">
        <v>422</v>
      </c>
      <c r="U311" s="38" t="s">
        <v>301</v>
      </c>
      <c r="V311" s="40"/>
      <c r="W311" s="40"/>
      <c r="X311" s="40"/>
      <c r="Y311" s="40"/>
      <c r="Z311" s="38" t="s">
        <v>569</v>
      </c>
      <c r="AA311" s="38" t="s">
        <v>303</v>
      </c>
      <c r="AB311" s="38" t="s">
        <v>355</v>
      </c>
      <c r="AC311" s="38"/>
      <c r="AD311" s="38"/>
      <c r="AE311" s="38">
        <v>87817</v>
      </c>
      <c r="AF311" s="38">
        <v>87479</v>
      </c>
      <c r="AG311" s="38"/>
    </row>
    <row r="312" spans="1:33" ht="52.5" customHeight="1" x14ac:dyDescent="0.2">
      <c r="A312" s="38" t="s">
        <v>1914</v>
      </c>
      <c r="B312" s="38" t="s">
        <v>1880</v>
      </c>
      <c r="C312" s="38" t="s">
        <v>1915</v>
      </c>
      <c r="D312" s="38"/>
      <c r="E312" s="38" t="s">
        <v>1041</v>
      </c>
      <c r="F312" s="38" t="s">
        <v>1916</v>
      </c>
      <c r="G312" s="38" t="s">
        <v>322</v>
      </c>
      <c r="H312" s="38"/>
      <c r="I312" s="38" t="s">
        <v>58</v>
      </c>
      <c r="J312" s="38" t="s">
        <v>409</v>
      </c>
      <c r="K312" s="38"/>
      <c r="L312" s="40">
        <v>45869</v>
      </c>
      <c r="M312" s="40"/>
      <c r="N312" s="38">
        <v>345</v>
      </c>
      <c r="O312" s="38">
        <v>0</v>
      </c>
      <c r="P312" s="38">
        <v>0</v>
      </c>
      <c r="Q312" s="38">
        <v>0</v>
      </c>
      <c r="R312" s="38" t="s">
        <v>299</v>
      </c>
      <c r="S312" s="38" t="s">
        <v>410</v>
      </c>
      <c r="T312" s="38" t="s">
        <v>435</v>
      </c>
      <c r="U312" s="38" t="s">
        <v>301</v>
      </c>
      <c r="V312" s="40"/>
      <c r="W312" s="40"/>
      <c r="X312" s="40"/>
      <c r="Y312" s="40"/>
      <c r="Z312" s="38"/>
      <c r="AA312" s="38" t="s">
        <v>303</v>
      </c>
      <c r="AB312" s="38" t="s">
        <v>355</v>
      </c>
      <c r="AC312" s="38"/>
      <c r="AD312" s="38"/>
      <c r="AE312" s="38">
        <v>87818</v>
      </c>
      <c r="AF312" s="38">
        <v>87479</v>
      </c>
      <c r="AG312" s="38"/>
    </row>
    <row r="313" spans="1:33" ht="52.5" customHeight="1" x14ac:dyDescent="0.2">
      <c r="A313" s="38">
        <v>49550</v>
      </c>
      <c r="B313" s="38" t="s">
        <v>1917</v>
      </c>
      <c r="C313" s="38" t="s">
        <v>1918</v>
      </c>
      <c r="D313" s="38" t="s">
        <v>313</v>
      </c>
      <c r="E313" s="38" t="s">
        <v>1919</v>
      </c>
      <c r="F313" s="38"/>
      <c r="G313" s="38" t="s">
        <v>322</v>
      </c>
      <c r="H313" s="38" t="s">
        <v>1920</v>
      </c>
      <c r="I313" s="38" t="s">
        <v>377</v>
      </c>
      <c r="J313" s="38" t="s">
        <v>541</v>
      </c>
      <c r="K313" s="38">
        <v>3716</v>
      </c>
      <c r="L313" s="40">
        <v>45900</v>
      </c>
      <c r="M313" s="40"/>
      <c r="N313" s="38">
        <v>138</v>
      </c>
      <c r="O313" s="38">
        <v>0</v>
      </c>
      <c r="P313" s="38">
        <v>0</v>
      </c>
      <c r="Q313" s="38">
        <v>0</v>
      </c>
      <c r="R313" s="38" t="s">
        <v>299</v>
      </c>
      <c r="S313" s="38" t="s">
        <v>562</v>
      </c>
      <c r="T313" s="38"/>
      <c r="U313" s="38" t="s">
        <v>301</v>
      </c>
      <c r="V313" s="40"/>
      <c r="W313" s="40"/>
      <c r="X313" s="40"/>
      <c r="Y313" s="40"/>
      <c r="Z313" s="38" t="s">
        <v>1921</v>
      </c>
      <c r="AA313" s="38" t="s">
        <v>303</v>
      </c>
      <c r="AB313" s="38" t="s">
        <v>355</v>
      </c>
      <c r="AC313" s="38"/>
      <c r="AD313" s="38"/>
      <c r="AE313" s="38">
        <v>49551</v>
      </c>
      <c r="AF313" s="38">
        <v>49550</v>
      </c>
      <c r="AG313" s="38"/>
    </row>
    <row r="314" spans="1:33" ht="52.5" customHeight="1" x14ac:dyDescent="0.2">
      <c r="A314" s="38">
        <v>76624</v>
      </c>
      <c r="B314" s="38" t="s">
        <v>1922</v>
      </c>
      <c r="C314" s="38" t="s">
        <v>1923</v>
      </c>
      <c r="D314" s="38"/>
      <c r="E314" s="38" t="s">
        <v>947</v>
      </c>
      <c r="F314" s="38" t="s">
        <v>1924</v>
      </c>
      <c r="G314" s="38" t="s">
        <v>322</v>
      </c>
      <c r="H314" s="38"/>
      <c r="I314" s="38" t="s">
        <v>58</v>
      </c>
      <c r="J314" s="38" t="s">
        <v>409</v>
      </c>
      <c r="K314" s="38"/>
      <c r="L314" s="40">
        <v>45900</v>
      </c>
      <c r="M314" s="40"/>
      <c r="N314" s="38">
        <v>345</v>
      </c>
      <c r="O314" s="38">
        <v>0</v>
      </c>
      <c r="P314" s="38">
        <v>0</v>
      </c>
      <c r="Q314" s="38">
        <v>0</v>
      </c>
      <c r="R314" s="38" t="s">
        <v>299</v>
      </c>
      <c r="S314" s="38" t="s">
        <v>422</v>
      </c>
      <c r="T314" s="38"/>
      <c r="U314" s="38" t="s">
        <v>301</v>
      </c>
      <c r="V314" s="40"/>
      <c r="W314" s="40"/>
      <c r="X314" s="40"/>
      <c r="Y314" s="40"/>
      <c r="Z314" s="38" t="s">
        <v>1925</v>
      </c>
      <c r="AA314" s="38" t="s">
        <v>303</v>
      </c>
      <c r="AB314" s="38" t="s">
        <v>355</v>
      </c>
      <c r="AC314" s="38"/>
      <c r="AD314" s="38"/>
      <c r="AE314" s="38">
        <v>76625</v>
      </c>
      <c r="AF314" s="38">
        <v>76624</v>
      </c>
      <c r="AG314" s="38"/>
    </row>
    <row r="315" spans="1:33" ht="52.5" customHeight="1" x14ac:dyDescent="0.2">
      <c r="A315" s="38">
        <v>88867</v>
      </c>
      <c r="B315" s="38" t="s">
        <v>1926</v>
      </c>
      <c r="C315" s="38" t="s">
        <v>1927</v>
      </c>
      <c r="D315" s="38" t="s">
        <v>1928</v>
      </c>
      <c r="E315" s="38"/>
      <c r="F315" s="38"/>
      <c r="G315" s="38" t="s">
        <v>322</v>
      </c>
      <c r="H315" s="38"/>
      <c r="I315" s="38" t="s">
        <v>1102</v>
      </c>
      <c r="J315" s="38" t="s">
        <v>1929</v>
      </c>
      <c r="K315" s="38"/>
      <c r="L315" s="40">
        <v>45901</v>
      </c>
      <c r="M315" s="40"/>
      <c r="N315" s="38">
        <v>138</v>
      </c>
      <c r="O315" s="38">
        <v>0</v>
      </c>
      <c r="P315" s="38">
        <v>0</v>
      </c>
      <c r="Q315" s="38">
        <v>0</v>
      </c>
      <c r="R315" s="38" t="s">
        <v>299</v>
      </c>
      <c r="S315" s="38" t="s">
        <v>1116</v>
      </c>
      <c r="T315" s="38" t="s">
        <v>1116</v>
      </c>
      <c r="U315" s="38" t="s">
        <v>301</v>
      </c>
      <c r="V315" s="40"/>
      <c r="W315" s="40"/>
      <c r="X315" s="40"/>
      <c r="Y315" s="40"/>
      <c r="Z315" s="38">
        <v>78015</v>
      </c>
      <c r="AA315" s="38" t="s">
        <v>303</v>
      </c>
      <c r="AB315" s="38"/>
      <c r="AC315" s="38"/>
      <c r="AD315" s="38"/>
      <c r="AE315" s="38">
        <v>88868</v>
      </c>
      <c r="AF315" s="38">
        <v>88867</v>
      </c>
      <c r="AG315" s="38"/>
    </row>
    <row r="316" spans="1:33" ht="52.5" customHeight="1" x14ac:dyDescent="0.2">
      <c r="A316" s="38">
        <v>75958</v>
      </c>
      <c r="B316" s="38" t="s">
        <v>1930</v>
      </c>
      <c r="C316" s="38" t="s">
        <v>1931</v>
      </c>
      <c r="D316" s="38"/>
      <c r="E316" s="38" t="s">
        <v>646</v>
      </c>
      <c r="F316" s="38"/>
      <c r="G316" s="38"/>
      <c r="H316" s="38"/>
      <c r="I316" s="38" t="s">
        <v>144</v>
      </c>
      <c r="J316" s="38" t="s">
        <v>625</v>
      </c>
      <c r="K316" s="38"/>
      <c r="L316" s="40">
        <v>45901</v>
      </c>
      <c r="M316" s="40"/>
      <c r="N316" s="38">
        <v>69</v>
      </c>
      <c r="O316" s="38">
        <v>0</v>
      </c>
      <c r="P316" s="38">
        <v>0</v>
      </c>
      <c r="Q316" s="38">
        <v>0</v>
      </c>
      <c r="R316" s="38" t="s">
        <v>1807</v>
      </c>
      <c r="S316" s="38"/>
      <c r="T316" s="38"/>
      <c r="U316" s="38" t="s">
        <v>301</v>
      </c>
      <c r="V316" s="40"/>
      <c r="W316" s="40"/>
      <c r="X316" s="40"/>
      <c r="Y316" s="40"/>
      <c r="Z316" s="38">
        <v>5563</v>
      </c>
      <c r="AA316" s="38" t="s">
        <v>303</v>
      </c>
      <c r="AB316" s="38"/>
      <c r="AC316" s="38"/>
      <c r="AD316" s="38"/>
      <c r="AE316" s="38">
        <v>75959</v>
      </c>
      <c r="AF316" s="38">
        <v>75958</v>
      </c>
      <c r="AG316" s="38"/>
    </row>
    <row r="317" spans="1:33" ht="52.5" customHeight="1" x14ac:dyDescent="0.2">
      <c r="A317" s="38">
        <v>66210</v>
      </c>
      <c r="B317" s="38" t="s">
        <v>1932</v>
      </c>
      <c r="C317" s="38" t="s">
        <v>1933</v>
      </c>
      <c r="D317" s="38"/>
      <c r="E317" s="38" t="s">
        <v>1934</v>
      </c>
      <c r="F317" s="38" t="s">
        <v>1558</v>
      </c>
      <c r="G317" s="38" t="s">
        <v>322</v>
      </c>
      <c r="H317" s="38"/>
      <c r="I317" s="38" t="s">
        <v>183</v>
      </c>
      <c r="J317" s="38" t="s">
        <v>323</v>
      </c>
      <c r="K317" s="38" t="s">
        <v>1935</v>
      </c>
      <c r="L317" s="40">
        <v>45915</v>
      </c>
      <c r="M317" s="40"/>
      <c r="N317" s="38">
        <v>138</v>
      </c>
      <c r="O317" s="38">
        <v>0</v>
      </c>
      <c r="P317" s="38">
        <v>13.7</v>
      </c>
      <c r="Q317" s="38">
        <v>0</v>
      </c>
      <c r="R317" s="38" t="s">
        <v>299</v>
      </c>
      <c r="S317" s="38" t="s">
        <v>698</v>
      </c>
      <c r="T317" s="38" t="s">
        <v>698</v>
      </c>
      <c r="U317" s="38" t="s">
        <v>301</v>
      </c>
      <c r="V317" s="40"/>
      <c r="W317" s="40"/>
      <c r="X317" s="40"/>
      <c r="Y317" s="40"/>
      <c r="Z317" s="38" t="s">
        <v>1936</v>
      </c>
      <c r="AA317" s="38" t="s">
        <v>303</v>
      </c>
      <c r="AB317" s="38"/>
      <c r="AC317" s="38"/>
      <c r="AD317" s="38"/>
      <c r="AE317" s="38">
        <v>66211</v>
      </c>
      <c r="AF317" s="38">
        <v>66210</v>
      </c>
      <c r="AG317" s="38"/>
    </row>
    <row r="318" spans="1:33" ht="52.5" customHeight="1" x14ac:dyDescent="0.2">
      <c r="A318" s="38" t="s">
        <v>1937</v>
      </c>
      <c r="B318" s="38" t="s">
        <v>1938</v>
      </c>
      <c r="C318" s="38" t="s">
        <v>1939</v>
      </c>
      <c r="D318" s="38"/>
      <c r="E318" s="38" t="s">
        <v>1940</v>
      </c>
      <c r="F318" s="38" t="s">
        <v>1941</v>
      </c>
      <c r="G318" s="38" t="s">
        <v>297</v>
      </c>
      <c r="H318" s="38"/>
      <c r="I318" s="38" t="s">
        <v>183</v>
      </c>
      <c r="J318" s="38" t="s">
        <v>323</v>
      </c>
      <c r="K318" s="38" t="s">
        <v>1942</v>
      </c>
      <c r="L318" s="40">
        <v>45915</v>
      </c>
      <c r="M318" s="40"/>
      <c r="N318" s="38">
        <v>69</v>
      </c>
      <c r="O318" s="38">
        <v>0</v>
      </c>
      <c r="P318" s="38">
        <v>9.8000000000000007</v>
      </c>
      <c r="Q318" s="38">
        <v>0</v>
      </c>
      <c r="R318" s="38" t="s">
        <v>299</v>
      </c>
      <c r="S318" s="38" t="s">
        <v>1943</v>
      </c>
      <c r="T318" s="38" t="s">
        <v>1943</v>
      </c>
      <c r="U318" s="38" t="s">
        <v>352</v>
      </c>
      <c r="V318" s="40" t="s">
        <v>1944</v>
      </c>
      <c r="W318" s="40">
        <v>44849</v>
      </c>
      <c r="X318" s="40">
        <v>44880</v>
      </c>
      <c r="Y318" s="40"/>
      <c r="Z318" s="38" t="s">
        <v>1945</v>
      </c>
      <c r="AA318" s="38" t="s">
        <v>303</v>
      </c>
      <c r="AB318" s="38"/>
      <c r="AC318" s="38"/>
      <c r="AD318" s="38"/>
      <c r="AE318" s="38">
        <v>66203</v>
      </c>
      <c r="AF318" s="38">
        <v>66202</v>
      </c>
      <c r="AG318" s="38"/>
    </row>
    <row r="319" spans="1:33" ht="52.5" customHeight="1" x14ac:dyDescent="0.2">
      <c r="A319" s="38">
        <v>71950</v>
      </c>
      <c r="B319" s="38" t="s">
        <v>1946</v>
      </c>
      <c r="C319" s="38" t="s">
        <v>1947</v>
      </c>
      <c r="D319" s="38"/>
      <c r="E319" s="38" t="s">
        <v>1948</v>
      </c>
      <c r="F319" s="38"/>
      <c r="G319" s="38" t="s">
        <v>322</v>
      </c>
      <c r="H319" s="38"/>
      <c r="I319" s="38" t="s">
        <v>349</v>
      </c>
      <c r="J319" s="38" t="s">
        <v>350</v>
      </c>
      <c r="K319" s="38"/>
      <c r="L319" s="40">
        <v>45916</v>
      </c>
      <c r="M319" s="40"/>
      <c r="N319" s="38">
        <v>138</v>
      </c>
      <c r="O319" s="38">
        <v>0</v>
      </c>
      <c r="P319" s="38">
        <v>0</v>
      </c>
      <c r="Q319" s="38">
        <v>0</v>
      </c>
      <c r="R319" s="38" t="s">
        <v>299</v>
      </c>
      <c r="S319" s="38" t="s">
        <v>529</v>
      </c>
      <c r="T319" s="38" t="s">
        <v>529</v>
      </c>
      <c r="U319" s="38" t="s">
        <v>301</v>
      </c>
      <c r="V319" s="40"/>
      <c r="W319" s="40"/>
      <c r="X319" s="40"/>
      <c r="Y319" s="40"/>
      <c r="Z319" s="38"/>
      <c r="AA319" s="38" t="s">
        <v>303</v>
      </c>
      <c r="AB319" s="38" t="s">
        <v>355</v>
      </c>
      <c r="AC319" s="38"/>
      <c r="AD319" s="38"/>
      <c r="AE319" s="38">
        <v>78299</v>
      </c>
      <c r="AF319" s="38">
        <v>71950</v>
      </c>
      <c r="AG319" s="38"/>
    </row>
    <row r="320" spans="1:33" ht="52.5" customHeight="1" x14ac:dyDescent="0.2">
      <c r="A320" s="38">
        <v>59197</v>
      </c>
      <c r="B320" s="38" t="s">
        <v>1949</v>
      </c>
      <c r="C320" s="38" t="s">
        <v>1950</v>
      </c>
      <c r="D320" s="38" t="s">
        <v>313</v>
      </c>
      <c r="E320" s="38" t="s">
        <v>1294</v>
      </c>
      <c r="F320" s="38" t="s">
        <v>1951</v>
      </c>
      <c r="G320" s="38" t="s">
        <v>322</v>
      </c>
      <c r="H320" s="38" t="s">
        <v>1952</v>
      </c>
      <c r="I320" s="38" t="s">
        <v>360</v>
      </c>
      <c r="J320" s="38" t="s">
        <v>1606</v>
      </c>
      <c r="K320" s="38">
        <v>1871</v>
      </c>
      <c r="L320" s="40">
        <v>45930</v>
      </c>
      <c r="M320" s="40"/>
      <c r="N320" s="38">
        <v>69</v>
      </c>
      <c r="O320" s="38">
        <v>0</v>
      </c>
      <c r="P320" s="38">
        <v>10.3</v>
      </c>
      <c r="Q320" s="38">
        <v>0</v>
      </c>
      <c r="R320" s="38" t="s">
        <v>299</v>
      </c>
      <c r="S320" s="38" t="s">
        <v>1294</v>
      </c>
      <c r="T320" s="38" t="s">
        <v>1294</v>
      </c>
      <c r="U320" s="38" t="s">
        <v>301</v>
      </c>
      <c r="V320" s="40"/>
      <c r="W320" s="40"/>
      <c r="X320" s="40"/>
      <c r="Y320" s="40"/>
      <c r="Z320" s="38" t="s">
        <v>1953</v>
      </c>
      <c r="AA320" s="38" t="s">
        <v>303</v>
      </c>
      <c r="AB320" s="38" t="s">
        <v>355</v>
      </c>
      <c r="AC320" s="38"/>
      <c r="AD320" s="38"/>
      <c r="AE320" s="38">
        <v>59198</v>
      </c>
      <c r="AF320" s="38">
        <v>59197</v>
      </c>
      <c r="AG320" s="38"/>
    </row>
    <row r="321" spans="1:33" ht="52.5" customHeight="1" x14ac:dyDescent="0.2">
      <c r="A321" s="38">
        <v>50878</v>
      </c>
      <c r="B321" s="38" t="s">
        <v>1954</v>
      </c>
      <c r="C321" s="38" t="s">
        <v>1955</v>
      </c>
      <c r="D321" s="38" t="s">
        <v>313</v>
      </c>
      <c r="E321" s="38" t="s">
        <v>1086</v>
      </c>
      <c r="F321" s="38"/>
      <c r="G321" s="38" t="s">
        <v>322</v>
      </c>
      <c r="H321" s="38" t="s">
        <v>1956</v>
      </c>
      <c r="I321" s="38" t="s">
        <v>377</v>
      </c>
      <c r="J321" s="38" t="s">
        <v>1957</v>
      </c>
      <c r="K321" s="38">
        <v>3786</v>
      </c>
      <c r="L321" s="40">
        <v>45930</v>
      </c>
      <c r="M321" s="40"/>
      <c r="N321" s="38">
        <v>345</v>
      </c>
      <c r="O321" s="38">
        <v>0</v>
      </c>
      <c r="P321" s="38">
        <v>0</v>
      </c>
      <c r="Q321" s="38">
        <v>0</v>
      </c>
      <c r="R321" s="38" t="s">
        <v>1958</v>
      </c>
      <c r="S321" s="38" t="s">
        <v>588</v>
      </c>
      <c r="T321" s="38"/>
      <c r="U321" s="38" t="s">
        <v>301</v>
      </c>
      <c r="V321" s="40"/>
      <c r="W321" s="40"/>
      <c r="X321" s="40"/>
      <c r="Y321" s="40"/>
      <c r="Z321" s="38" t="s">
        <v>1959</v>
      </c>
      <c r="AA321" s="38" t="s">
        <v>303</v>
      </c>
      <c r="AB321" s="38" t="s">
        <v>355</v>
      </c>
      <c r="AC321" s="38"/>
      <c r="AD321" s="38"/>
      <c r="AE321" s="38">
        <v>50879</v>
      </c>
      <c r="AF321" s="38">
        <v>50878</v>
      </c>
      <c r="AG321" s="38"/>
    </row>
    <row r="322" spans="1:33" ht="52.5" customHeight="1" x14ac:dyDescent="0.2">
      <c r="A322" s="38">
        <v>76139</v>
      </c>
      <c r="B322" s="38" t="s">
        <v>1960</v>
      </c>
      <c r="C322" s="38" t="s">
        <v>1961</v>
      </c>
      <c r="D322" s="38" t="s">
        <v>1962</v>
      </c>
      <c r="E322" s="38" t="s">
        <v>1963</v>
      </c>
      <c r="F322" s="38"/>
      <c r="G322" s="38" t="s">
        <v>322</v>
      </c>
      <c r="H322" s="38"/>
      <c r="I322" s="38" t="s">
        <v>360</v>
      </c>
      <c r="J322" s="38" t="s">
        <v>1964</v>
      </c>
      <c r="K322" s="38" t="s">
        <v>1965</v>
      </c>
      <c r="L322" s="40">
        <v>45930</v>
      </c>
      <c r="M322" s="40"/>
      <c r="N322" s="38">
        <v>69</v>
      </c>
      <c r="O322" s="38">
        <v>0</v>
      </c>
      <c r="P322" s="38">
        <v>0</v>
      </c>
      <c r="Q322" s="38">
        <v>0</v>
      </c>
      <c r="R322" s="38" t="s">
        <v>299</v>
      </c>
      <c r="S322" s="38" t="s">
        <v>846</v>
      </c>
      <c r="T322" s="38"/>
      <c r="U322" s="38" t="s">
        <v>301</v>
      </c>
      <c r="V322" s="40"/>
      <c r="W322" s="40"/>
      <c r="X322" s="40"/>
      <c r="Y322" s="40"/>
      <c r="Z322" s="38" t="s">
        <v>1966</v>
      </c>
      <c r="AA322" s="38" t="s">
        <v>303</v>
      </c>
      <c r="AB322" s="38" t="s">
        <v>303</v>
      </c>
      <c r="AC322" s="38"/>
      <c r="AD322" s="38"/>
      <c r="AE322" s="38">
        <v>76140</v>
      </c>
      <c r="AF322" s="38">
        <v>76139</v>
      </c>
      <c r="AG322" s="38"/>
    </row>
    <row r="323" spans="1:33" ht="52.5" customHeight="1" x14ac:dyDescent="0.2">
      <c r="A323" s="38">
        <v>69890</v>
      </c>
      <c r="B323" s="38" t="s">
        <v>1967</v>
      </c>
      <c r="C323" s="38" t="s">
        <v>1968</v>
      </c>
      <c r="D323" s="38"/>
      <c r="E323" s="38" t="s">
        <v>1969</v>
      </c>
      <c r="F323" s="38"/>
      <c r="G323" s="38" t="s">
        <v>322</v>
      </c>
      <c r="H323" s="38"/>
      <c r="I323" s="38" t="s">
        <v>58</v>
      </c>
      <c r="J323" s="38" t="s">
        <v>409</v>
      </c>
      <c r="K323" s="38"/>
      <c r="L323" s="40">
        <v>45930</v>
      </c>
      <c r="M323" s="40"/>
      <c r="N323" s="38">
        <v>345</v>
      </c>
      <c r="O323" s="38">
        <v>0</v>
      </c>
      <c r="P323" s="38">
        <v>0</v>
      </c>
      <c r="Q323" s="38">
        <v>0</v>
      </c>
      <c r="R323" s="38" t="s">
        <v>299</v>
      </c>
      <c r="S323" s="38" t="s">
        <v>1719</v>
      </c>
      <c r="T323" s="38" t="s">
        <v>1719</v>
      </c>
      <c r="U323" s="38" t="s">
        <v>301</v>
      </c>
      <c r="V323" s="40"/>
      <c r="W323" s="40"/>
      <c r="X323" s="40"/>
      <c r="Y323" s="40"/>
      <c r="Z323" s="38"/>
      <c r="AA323" s="38" t="s">
        <v>303</v>
      </c>
      <c r="AB323" s="38" t="s">
        <v>355</v>
      </c>
      <c r="AC323" s="38"/>
      <c r="AD323" s="38"/>
      <c r="AE323" s="38">
        <v>69891</v>
      </c>
      <c r="AF323" s="38">
        <v>69890</v>
      </c>
      <c r="AG323" s="38"/>
    </row>
    <row r="324" spans="1:33" ht="52.5" customHeight="1" x14ac:dyDescent="0.2">
      <c r="A324" s="38">
        <v>80466</v>
      </c>
      <c r="B324" s="38" t="s">
        <v>1970</v>
      </c>
      <c r="C324" s="38" t="s">
        <v>1971</v>
      </c>
      <c r="D324" s="38" t="s">
        <v>313</v>
      </c>
      <c r="E324" s="38" t="s">
        <v>1972</v>
      </c>
      <c r="F324" s="38"/>
      <c r="G324" s="38" t="s">
        <v>322</v>
      </c>
      <c r="H324" s="38"/>
      <c r="I324" s="38" t="s">
        <v>377</v>
      </c>
      <c r="J324" s="38" t="s">
        <v>1630</v>
      </c>
      <c r="K324" s="38"/>
      <c r="L324" s="40">
        <v>45930</v>
      </c>
      <c r="M324" s="40"/>
      <c r="N324" s="38">
        <v>138</v>
      </c>
      <c r="O324" s="38">
        <v>0</v>
      </c>
      <c r="P324" s="38">
        <v>0</v>
      </c>
      <c r="Q324" s="38">
        <v>0</v>
      </c>
      <c r="R324" s="38" t="s">
        <v>299</v>
      </c>
      <c r="S324" s="38" t="s">
        <v>562</v>
      </c>
      <c r="T324" s="38"/>
      <c r="U324" s="38" t="s">
        <v>301</v>
      </c>
      <c r="V324" s="40"/>
      <c r="W324" s="40"/>
      <c r="X324" s="40"/>
      <c r="Y324" s="40"/>
      <c r="Z324" s="38"/>
      <c r="AA324" s="38" t="s">
        <v>303</v>
      </c>
      <c r="AB324" s="38"/>
      <c r="AC324" s="38"/>
      <c r="AD324" s="38"/>
      <c r="AE324" s="38">
        <v>80467</v>
      </c>
      <c r="AF324" s="38">
        <v>80466</v>
      </c>
      <c r="AG324" s="38"/>
    </row>
    <row r="325" spans="1:33" ht="52.5" customHeight="1" x14ac:dyDescent="0.2">
      <c r="A325" s="38">
        <v>73067</v>
      </c>
      <c r="B325" s="38" t="s">
        <v>1973</v>
      </c>
      <c r="C325" s="38" t="s">
        <v>1974</v>
      </c>
      <c r="D325" s="38" t="s">
        <v>1975</v>
      </c>
      <c r="E325" s="38" t="s">
        <v>1976</v>
      </c>
      <c r="F325" s="38" t="s">
        <v>315</v>
      </c>
      <c r="G325" s="38" t="s">
        <v>322</v>
      </c>
      <c r="H325" s="38"/>
      <c r="I325" s="38" t="s">
        <v>377</v>
      </c>
      <c r="J325" s="38" t="s">
        <v>1977</v>
      </c>
      <c r="K325" s="38"/>
      <c r="L325" s="40">
        <v>45930</v>
      </c>
      <c r="M325" s="40"/>
      <c r="N325" s="38">
        <v>138</v>
      </c>
      <c r="O325" s="38">
        <v>0</v>
      </c>
      <c r="P325" s="38">
        <v>0</v>
      </c>
      <c r="Q325" s="38">
        <v>0</v>
      </c>
      <c r="R325" s="38" t="s">
        <v>299</v>
      </c>
      <c r="S325" s="38" t="s">
        <v>1207</v>
      </c>
      <c r="T325" s="38"/>
      <c r="U325" s="38" t="s">
        <v>301</v>
      </c>
      <c r="V325" s="40"/>
      <c r="W325" s="40"/>
      <c r="X325" s="40"/>
      <c r="Y325" s="40"/>
      <c r="Z325" s="38" t="s">
        <v>1978</v>
      </c>
      <c r="AA325" s="38" t="s">
        <v>303</v>
      </c>
      <c r="AB325" s="38"/>
      <c r="AC325" s="38"/>
      <c r="AD325" s="38"/>
      <c r="AE325" s="38">
        <v>73068</v>
      </c>
      <c r="AF325" s="38">
        <v>73067</v>
      </c>
      <c r="AG325" s="38"/>
    </row>
    <row r="326" spans="1:33" ht="52.5" customHeight="1" x14ac:dyDescent="0.2">
      <c r="A326" s="38">
        <v>76214</v>
      </c>
      <c r="B326" s="38" t="s">
        <v>1954</v>
      </c>
      <c r="C326" s="38" t="s">
        <v>1979</v>
      </c>
      <c r="D326" s="38" t="s">
        <v>313</v>
      </c>
      <c r="E326" s="38" t="s">
        <v>1980</v>
      </c>
      <c r="F326" s="38"/>
      <c r="G326" s="38" t="s">
        <v>322</v>
      </c>
      <c r="H326" s="38"/>
      <c r="I326" s="38" t="s">
        <v>377</v>
      </c>
      <c r="J326" s="38" t="s">
        <v>541</v>
      </c>
      <c r="K326" s="38" t="s">
        <v>1981</v>
      </c>
      <c r="L326" s="40">
        <v>45930</v>
      </c>
      <c r="M326" s="40"/>
      <c r="N326" s="38">
        <v>345</v>
      </c>
      <c r="O326" s="38">
        <v>0</v>
      </c>
      <c r="P326" s="38">
        <v>0</v>
      </c>
      <c r="Q326" s="38">
        <v>0</v>
      </c>
      <c r="R326" s="38" t="s">
        <v>1982</v>
      </c>
      <c r="S326" s="38" t="s">
        <v>588</v>
      </c>
      <c r="T326" s="38"/>
      <c r="U326" s="38" t="s">
        <v>301</v>
      </c>
      <c r="V326" s="40"/>
      <c r="W326" s="40"/>
      <c r="X326" s="40"/>
      <c r="Y326" s="40"/>
      <c r="Z326" s="38" t="s">
        <v>1983</v>
      </c>
      <c r="AA326" s="38" t="s">
        <v>303</v>
      </c>
      <c r="AB326" s="38"/>
      <c r="AC326" s="38"/>
      <c r="AD326" s="38"/>
      <c r="AE326" s="38">
        <v>76215</v>
      </c>
      <c r="AF326" s="38">
        <v>76214</v>
      </c>
      <c r="AG326" s="38"/>
    </row>
    <row r="327" spans="1:33" ht="52.5" customHeight="1" x14ac:dyDescent="0.2">
      <c r="A327" s="38">
        <v>70714</v>
      </c>
      <c r="B327" s="38" t="s">
        <v>1984</v>
      </c>
      <c r="C327" s="38" t="s">
        <v>1985</v>
      </c>
      <c r="D327" s="38"/>
      <c r="E327" s="38" t="s">
        <v>1986</v>
      </c>
      <c r="F327" s="38" t="s">
        <v>1987</v>
      </c>
      <c r="G327" s="38" t="s">
        <v>322</v>
      </c>
      <c r="H327" s="38"/>
      <c r="I327" s="38" t="s">
        <v>349</v>
      </c>
      <c r="J327" s="38" t="s">
        <v>445</v>
      </c>
      <c r="K327" s="38"/>
      <c r="L327" s="40">
        <v>45931</v>
      </c>
      <c r="M327" s="40"/>
      <c r="N327" s="38">
        <v>138</v>
      </c>
      <c r="O327" s="38">
        <v>0</v>
      </c>
      <c r="P327" s="38">
        <v>0</v>
      </c>
      <c r="Q327" s="38">
        <v>0</v>
      </c>
      <c r="R327" s="38" t="s">
        <v>299</v>
      </c>
      <c r="S327" s="38" t="s">
        <v>954</v>
      </c>
      <c r="T327" s="38"/>
      <c r="U327" s="38" t="s">
        <v>301</v>
      </c>
      <c r="V327" s="40"/>
      <c r="W327" s="40"/>
      <c r="X327" s="40"/>
      <c r="Y327" s="40"/>
      <c r="Z327" s="38" t="s">
        <v>1988</v>
      </c>
      <c r="AA327" s="38" t="s">
        <v>303</v>
      </c>
      <c r="AB327" s="38" t="s">
        <v>355</v>
      </c>
      <c r="AC327" s="38"/>
      <c r="AD327" s="38"/>
      <c r="AE327" s="38">
        <v>70715</v>
      </c>
      <c r="AF327" s="38">
        <v>70714</v>
      </c>
      <c r="AG327" s="38"/>
    </row>
    <row r="328" spans="1:33" ht="52.5" customHeight="1" x14ac:dyDescent="0.2">
      <c r="A328" s="38">
        <v>78627</v>
      </c>
      <c r="B328" s="38" t="s">
        <v>1989</v>
      </c>
      <c r="C328" s="38"/>
      <c r="D328" s="38"/>
      <c r="E328" s="38"/>
      <c r="F328" s="38"/>
      <c r="G328" s="38" t="s">
        <v>322</v>
      </c>
      <c r="H328" s="38"/>
      <c r="I328" s="38" t="s">
        <v>531</v>
      </c>
      <c r="J328" s="38" t="s">
        <v>532</v>
      </c>
      <c r="K328" s="38"/>
      <c r="L328" s="40">
        <v>45931</v>
      </c>
      <c r="M328" s="40"/>
      <c r="N328" s="38">
        <v>138</v>
      </c>
      <c r="O328" s="38">
        <v>0</v>
      </c>
      <c r="P328" s="38">
        <v>0</v>
      </c>
      <c r="Q328" s="38">
        <v>0</v>
      </c>
      <c r="R328" s="38" t="s">
        <v>299</v>
      </c>
      <c r="S328" s="38"/>
      <c r="T328" s="38"/>
      <c r="U328" s="38" t="s">
        <v>301</v>
      </c>
      <c r="V328" s="40"/>
      <c r="W328" s="40"/>
      <c r="X328" s="40"/>
      <c r="Y328" s="40"/>
      <c r="Z328" s="38">
        <v>6806</v>
      </c>
      <c r="AA328" s="38" t="s">
        <v>303</v>
      </c>
      <c r="AB328" s="38"/>
      <c r="AC328" s="38"/>
      <c r="AD328" s="38"/>
      <c r="AE328" s="38">
        <v>78628</v>
      </c>
      <c r="AF328" s="38">
        <v>78627</v>
      </c>
      <c r="AG328" s="38"/>
    </row>
    <row r="329" spans="1:33" ht="52.5" customHeight="1" x14ac:dyDescent="0.2">
      <c r="A329" s="38">
        <v>70012</v>
      </c>
      <c r="B329" s="38" t="s">
        <v>1990</v>
      </c>
      <c r="C329" s="38" t="s">
        <v>1990</v>
      </c>
      <c r="D329" s="38"/>
      <c r="E329" s="38" t="s">
        <v>1991</v>
      </c>
      <c r="F329" s="38" t="s">
        <v>1992</v>
      </c>
      <c r="G329" s="38" t="s">
        <v>322</v>
      </c>
      <c r="H329" s="38"/>
      <c r="I329" s="38" t="s">
        <v>307</v>
      </c>
      <c r="J329" s="38" t="s">
        <v>308</v>
      </c>
      <c r="K329" s="38"/>
      <c r="L329" s="40">
        <v>45933</v>
      </c>
      <c r="M329" s="40"/>
      <c r="N329" s="38">
        <v>138</v>
      </c>
      <c r="O329" s="38">
        <v>0</v>
      </c>
      <c r="P329" s="38">
        <v>0.1</v>
      </c>
      <c r="Q329" s="38">
        <v>0</v>
      </c>
      <c r="R329" s="38" t="s">
        <v>299</v>
      </c>
      <c r="S329" s="38" t="s">
        <v>1402</v>
      </c>
      <c r="T329" s="38" t="s">
        <v>887</v>
      </c>
      <c r="U329" s="38" t="s">
        <v>301</v>
      </c>
      <c r="V329" s="40"/>
      <c r="W329" s="40"/>
      <c r="X329" s="40"/>
      <c r="Y329" s="40"/>
      <c r="Z329" s="38" t="s">
        <v>1993</v>
      </c>
      <c r="AA329" s="38" t="s">
        <v>303</v>
      </c>
      <c r="AB329" s="38"/>
      <c r="AC329" s="38"/>
      <c r="AD329" s="38"/>
      <c r="AE329" s="38">
        <v>70013</v>
      </c>
      <c r="AF329" s="38">
        <v>70012</v>
      </c>
      <c r="AG329" s="38"/>
    </row>
    <row r="330" spans="1:33" ht="52.5" customHeight="1" x14ac:dyDescent="0.2">
      <c r="A330" s="38">
        <v>80484</v>
      </c>
      <c r="B330" s="38" t="s">
        <v>1994</v>
      </c>
      <c r="C330" s="38" t="s">
        <v>1995</v>
      </c>
      <c r="D330" s="38" t="s">
        <v>313</v>
      </c>
      <c r="E330" s="38" t="s">
        <v>1996</v>
      </c>
      <c r="F330" s="38"/>
      <c r="G330" s="38" t="s">
        <v>322</v>
      </c>
      <c r="H330" s="38"/>
      <c r="I330" s="38" t="s">
        <v>377</v>
      </c>
      <c r="J330" s="38" t="s">
        <v>1630</v>
      </c>
      <c r="K330" s="38"/>
      <c r="L330" s="40">
        <v>45948</v>
      </c>
      <c r="M330" s="40"/>
      <c r="N330" s="38">
        <v>138</v>
      </c>
      <c r="O330" s="38">
        <v>0</v>
      </c>
      <c r="P330" s="38">
        <v>0</v>
      </c>
      <c r="Q330" s="38">
        <v>0</v>
      </c>
      <c r="R330" s="38" t="s">
        <v>299</v>
      </c>
      <c r="S330" s="38" t="s">
        <v>588</v>
      </c>
      <c r="T330" s="38"/>
      <c r="U330" s="38" t="s">
        <v>301</v>
      </c>
      <c r="V330" s="40"/>
      <c r="W330" s="40"/>
      <c r="X330" s="40"/>
      <c r="Y330" s="40"/>
      <c r="Z330" s="38">
        <v>8029</v>
      </c>
      <c r="AA330" s="38" t="s">
        <v>303</v>
      </c>
      <c r="AB330" s="38"/>
      <c r="AC330" s="38"/>
      <c r="AD330" s="38"/>
      <c r="AE330" s="38">
        <v>80485</v>
      </c>
      <c r="AF330" s="38">
        <v>80484</v>
      </c>
      <c r="AG330" s="38"/>
    </row>
    <row r="331" spans="1:33" ht="52.5" customHeight="1" x14ac:dyDescent="0.2">
      <c r="A331" s="38">
        <v>72344</v>
      </c>
      <c r="B331" s="38" t="s">
        <v>1997</v>
      </c>
      <c r="C331" s="38"/>
      <c r="D331" s="38"/>
      <c r="E331" s="38"/>
      <c r="F331" s="38"/>
      <c r="G331" s="38" t="s">
        <v>322</v>
      </c>
      <c r="H331" s="38"/>
      <c r="I331" s="38" t="s">
        <v>155</v>
      </c>
      <c r="J331" s="38" t="s">
        <v>298</v>
      </c>
      <c r="K331" s="38"/>
      <c r="L331" s="40">
        <v>45953</v>
      </c>
      <c r="M331" s="40"/>
      <c r="N331" s="38">
        <v>138</v>
      </c>
      <c r="O331" s="38">
        <v>0</v>
      </c>
      <c r="P331" s="38">
        <v>0</v>
      </c>
      <c r="Q331" s="38">
        <v>0</v>
      </c>
      <c r="R331" s="38" t="s">
        <v>299</v>
      </c>
      <c r="S331" s="38" t="s">
        <v>435</v>
      </c>
      <c r="T331" s="38" t="s">
        <v>435</v>
      </c>
      <c r="U331" s="38" t="s">
        <v>301</v>
      </c>
      <c r="V331" s="40"/>
      <c r="W331" s="40"/>
      <c r="X331" s="40"/>
      <c r="Y331" s="40"/>
      <c r="Z331" s="38" t="s">
        <v>1998</v>
      </c>
      <c r="AA331" s="38" t="s">
        <v>355</v>
      </c>
      <c r="AB331" s="38"/>
      <c r="AC331" s="38"/>
      <c r="AD331" s="38"/>
      <c r="AE331" s="38">
        <v>72345</v>
      </c>
      <c r="AF331" s="38">
        <v>72344</v>
      </c>
      <c r="AG331" s="38"/>
    </row>
    <row r="332" spans="1:33" ht="52.5" customHeight="1" x14ac:dyDescent="0.2">
      <c r="A332" s="38">
        <v>59959</v>
      </c>
      <c r="B332" s="38" t="s">
        <v>1999</v>
      </c>
      <c r="C332" s="38" t="s">
        <v>2000</v>
      </c>
      <c r="D332" s="38"/>
      <c r="E332" s="38">
        <v>5133</v>
      </c>
      <c r="F332" s="38">
        <v>5915</v>
      </c>
      <c r="G332" s="38" t="s">
        <v>322</v>
      </c>
      <c r="H332" s="38"/>
      <c r="I332" s="38" t="s">
        <v>402</v>
      </c>
      <c r="J332" s="38" t="s">
        <v>403</v>
      </c>
      <c r="K332" s="38" t="s">
        <v>2001</v>
      </c>
      <c r="L332" s="40">
        <v>45954.833333333336</v>
      </c>
      <c r="M332" s="40"/>
      <c r="N332" s="38">
        <v>345</v>
      </c>
      <c r="O332" s="38">
        <v>0</v>
      </c>
      <c r="P332" s="38">
        <v>0</v>
      </c>
      <c r="Q332" s="38">
        <v>0</v>
      </c>
      <c r="R332" s="38" t="s">
        <v>299</v>
      </c>
      <c r="S332" s="38" t="s">
        <v>2002</v>
      </c>
      <c r="T332" s="38"/>
      <c r="U332" s="38" t="s">
        <v>301</v>
      </c>
      <c r="V332" s="40"/>
      <c r="W332" s="40"/>
      <c r="X332" s="40"/>
      <c r="Y332" s="40"/>
      <c r="Z332" s="38" t="s">
        <v>2003</v>
      </c>
      <c r="AA332" s="38" t="s">
        <v>303</v>
      </c>
      <c r="AB332" s="38"/>
      <c r="AC332" s="38"/>
      <c r="AD332" s="38"/>
      <c r="AE332" s="38">
        <v>59960</v>
      </c>
      <c r="AF332" s="38">
        <v>59959</v>
      </c>
      <c r="AG332" s="38"/>
    </row>
    <row r="333" spans="1:33" ht="52.5" customHeight="1" x14ac:dyDescent="0.2">
      <c r="A333" s="38">
        <v>80852</v>
      </c>
      <c r="B333" s="38" t="s">
        <v>2004</v>
      </c>
      <c r="C333" s="38" t="s">
        <v>2005</v>
      </c>
      <c r="D333" s="38" t="s">
        <v>313</v>
      </c>
      <c r="E333" s="38" t="s">
        <v>2006</v>
      </c>
      <c r="F333" s="38"/>
      <c r="G333" s="38" t="s">
        <v>322</v>
      </c>
      <c r="H333" s="38" t="s">
        <v>2007</v>
      </c>
      <c r="I333" s="38" t="s">
        <v>377</v>
      </c>
      <c r="J333" s="38" t="s">
        <v>1342</v>
      </c>
      <c r="K333" s="38"/>
      <c r="L333" s="40">
        <v>45960</v>
      </c>
      <c r="M333" s="40"/>
      <c r="N333" s="38">
        <v>138</v>
      </c>
      <c r="O333" s="38">
        <v>0</v>
      </c>
      <c r="P333" s="38">
        <v>0</v>
      </c>
      <c r="Q333" s="38">
        <v>0</v>
      </c>
      <c r="R333" s="38" t="s">
        <v>299</v>
      </c>
      <c r="S333" s="38" t="s">
        <v>2002</v>
      </c>
      <c r="T333" s="38"/>
      <c r="U333" s="38" t="s">
        <v>301</v>
      </c>
      <c r="V333" s="40"/>
      <c r="W333" s="40"/>
      <c r="X333" s="40"/>
      <c r="Y333" s="40"/>
      <c r="Z333" s="38">
        <v>8125</v>
      </c>
      <c r="AA333" s="38" t="s">
        <v>303</v>
      </c>
      <c r="AB333" s="38" t="s">
        <v>355</v>
      </c>
      <c r="AC333" s="38"/>
      <c r="AD333" s="38"/>
      <c r="AE333" s="38">
        <v>80853</v>
      </c>
      <c r="AF333" s="38">
        <v>80852</v>
      </c>
      <c r="AG333" s="38"/>
    </row>
    <row r="334" spans="1:33" ht="52.5" customHeight="1" x14ac:dyDescent="0.2">
      <c r="A334" s="38">
        <v>87285</v>
      </c>
      <c r="B334" s="38" t="s">
        <v>2008</v>
      </c>
      <c r="C334" s="38" t="s">
        <v>2008</v>
      </c>
      <c r="D334" s="38"/>
      <c r="E334" s="38"/>
      <c r="F334" s="38"/>
      <c r="G334" s="38" t="s">
        <v>322</v>
      </c>
      <c r="H334" s="38"/>
      <c r="I334" s="38" t="s">
        <v>183</v>
      </c>
      <c r="J334" s="38" t="s">
        <v>323</v>
      </c>
      <c r="K334" s="38" t="s">
        <v>2009</v>
      </c>
      <c r="L334" s="40">
        <v>45960</v>
      </c>
      <c r="M334" s="40"/>
      <c r="N334" s="38">
        <v>345</v>
      </c>
      <c r="O334" s="38">
        <v>0</v>
      </c>
      <c r="P334" s="38">
        <v>0</v>
      </c>
      <c r="Q334" s="38">
        <v>0</v>
      </c>
      <c r="R334" s="38" t="s">
        <v>299</v>
      </c>
      <c r="S334" s="38" t="s">
        <v>2010</v>
      </c>
      <c r="T334" s="38" t="s">
        <v>2010</v>
      </c>
      <c r="U334" s="38" t="s">
        <v>301</v>
      </c>
      <c r="V334" s="40"/>
      <c r="W334" s="40"/>
      <c r="X334" s="40"/>
      <c r="Y334" s="40"/>
      <c r="Z334" s="38" t="s">
        <v>2011</v>
      </c>
      <c r="AA334" s="38" t="s">
        <v>303</v>
      </c>
      <c r="AB334" s="38"/>
      <c r="AC334" s="38"/>
      <c r="AD334" s="38"/>
      <c r="AE334" s="38">
        <v>87286</v>
      </c>
      <c r="AF334" s="38">
        <v>87285</v>
      </c>
      <c r="AG334" s="38"/>
    </row>
    <row r="335" spans="1:33" ht="52.5" customHeight="1" x14ac:dyDescent="0.2">
      <c r="A335" s="38">
        <v>66122</v>
      </c>
      <c r="B335" s="38" t="s">
        <v>2012</v>
      </c>
      <c r="C335" s="38" t="s">
        <v>2013</v>
      </c>
      <c r="D335" s="38" t="s">
        <v>313</v>
      </c>
      <c r="E335" s="38" t="s">
        <v>2014</v>
      </c>
      <c r="F335" s="38"/>
      <c r="G335" s="38" t="s">
        <v>322</v>
      </c>
      <c r="H335" s="38"/>
      <c r="I335" s="38" t="s">
        <v>316</v>
      </c>
      <c r="J335" s="38" t="s">
        <v>317</v>
      </c>
      <c r="K335" s="38" t="s">
        <v>2015</v>
      </c>
      <c r="L335" s="40">
        <v>45961</v>
      </c>
      <c r="M335" s="40"/>
      <c r="N335" s="38">
        <v>345</v>
      </c>
      <c r="O335" s="38">
        <v>0.1</v>
      </c>
      <c r="P335" s="38">
        <v>0</v>
      </c>
      <c r="Q335" s="38">
        <v>0</v>
      </c>
      <c r="R335" s="38" t="s">
        <v>299</v>
      </c>
      <c r="S335" s="38" t="s">
        <v>2016</v>
      </c>
      <c r="T335" s="38"/>
      <c r="U335" s="38" t="s">
        <v>301</v>
      </c>
      <c r="V335" s="40"/>
      <c r="W335" s="40"/>
      <c r="X335" s="40"/>
      <c r="Y335" s="40"/>
      <c r="Z335" s="38" t="s">
        <v>2017</v>
      </c>
      <c r="AA335" s="38" t="s">
        <v>303</v>
      </c>
      <c r="AB335" s="38"/>
      <c r="AC335" s="38"/>
      <c r="AD335" s="38"/>
      <c r="AE335" s="38">
        <v>66511</v>
      </c>
      <c r="AF335" s="38">
        <v>66122</v>
      </c>
      <c r="AG335" s="38"/>
    </row>
    <row r="336" spans="1:33" ht="52.5" customHeight="1" x14ac:dyDescent="0.2">
      <c r="A336" s="38">
        <v>80486</v>
      </c>
      <c r="B336" s="38" t="s">
        <v>2018</v>
      </c>
      <c r="C336" s="38" t="s">
        <v>2019</v>
      </c>
      <c r="D336" s="38" t="s">
        <v>313</v>
      </c>
      <c r="E336" s="38" t="s">
        <v>2020</v>
      </c>
      <c r="F336" s="38"/>
      <c r="G336" s="38" t="s">
        <v>322</v>
      </c>
      <c r="H336" s="38"/>
      <c r="I336" s="38" t="s">
        <v>377</v>
      </c>
      <c r="J336" s="38" t="s">
        <v>1630</v>
      </c>
      <c r="K336" s="38"/>
      <c r="L336" s="40">
        <v>45961</v>
      </c>
      <c r="M336" s="40"/>
      <c r="N336" s="38">
        <v>138</v>
      </c>
      <c r="O336" s="38">
        <v>0.1</v>
      </c>
      <c r="P336" s="38">
        <v>0</v>
      </c>
      <c r="Q336" s="38">
        <v>0</v>
      </c>
      <c r="R336" s="38" t="s">
        <v>299</v>
      </c>
      <c r="S336" s="38" t="s">
        <v>1017</v>
      </c>
      <c r="T336" s="38"/>
      <c r="U336" s="38" t="s">
        <v>301</v>
      </c>
      <c r="V336" s="40"/>
      <c r="W336" s="40"/>
      <c r="X336" s="40"/>
      <c r="Y336" s="40"/>
      <c r="Z336" s="38" t="s">
        <v>2021</v>
      </c>
      <c r="AA336" s="38" t="s">
        <v>303</v>
      </c>
      <c r="AB336" s="38"/>
      <c r="AC336" s="38"/>
      <c r="AD336" s="38"/>
      <c r="AE336" s="38">
        <v>80487</v>
      </c>
      <c r="AF336" s="38">
        <v>80486</v>
      </c>
      <c r="AG336" s="38"/>
    </row>
    <row r="337" spans="1:33" ht="52.5" customHeight="1" x14ac:dyDescent="0.2">
      <c r="A337" s="38">
        <v>70349</v>
      </c>
      <c r="B337" s="38" t="s">
        <v>2022</v>
      </c>
      <c r="C337" s="38" t="s">
        <v>2023</v>
      </c>
      <c r="D337" s="38" t="s">
        <v>525</v>
      </c>
      <c r="E337" s="38" t="s">
        <v>2024</v>
      </c>
      <c r="F337" s="38" t="s">
        <v>2025</v>
      </c>
      <c r="G337" s="38" t="s">
        <v>322</v>
      </c>
      <c r="H337" s="38"/>
      <c r="I337" s="38" t="s">
        <v>360</v>
      </c>
      <c r="J337" s="38" t="s">
        <v>1606</v>
      </c>
      <c r="K337" s="38"/>
      <c r="L337" s="40">
        <v>45961</v>
      </c>
      <c r="M337" s="40"/>
      <c r="N337" s="38">
        <v>69</v>
      </c>
      <c r="O337" s="38">
        <v>0</v>
      </c>
      <c r="P337" s="38">
        <v>23.6</v>
      </c>
      <c r="Q337" s="38">
        <v>0</v>
      </c>
      <c r="R337" s="38" t="s">
        <v>299</v>
      </c>
      <c r="S337" s="38" t="s">
        <v>1452</v>
      </c>
      <c r="T337" s="38" t="s">
        <v>2026</v>
      </c>
      <c r="U337" s="38" t="s">
        <v>301</v>
      </c>
      <c r="V337" s="40" t="s">
        <v>2027</v>
      </c>
      <c r="W337" s="40">
        <v>44739</v>
      </c>
      <c r="X337" s="40">
        <v>44764</v>
      </c>
      <c r="Y337" s="40"/>
      <c r="Z337" s="38" t="s">
        <v>2028</v>
      </c>
      <c r="AA337" s="38" t="s">
        <v>303</v>
      </c>
      <c r="AB337" s="38" t="s">
        <v>355</v>
      </c>
      <c r="AC337" s="38"/>
      <c r="AD337" s="38"/>
      <c r="AE337" s="38">
        <v>70350</v>
      </c>
      <c r="AF337" s="38">
        <v>70349</v>
      </c>
      <c r="AG337" s="38"/>
    </row>
    <row r="338" spans="1:33" ht="52.5" customHeight="1" x14ac:dyDescent="0.2">
      <c r="A338" s="38" t="s">
        <v>2029</v>
      </c>
      <c r="B338" s="38" t="s">
        <v>2030</v>
      </c>
      <c r="C338" s="38" t="s">
        <v>2031</v>
      </c>
      <c r="D338" s="38"/>
      <c r="E338" s="38" t="s">
        <v>2032</v>
      </c>
      <c r="F338" s="38" t="s">
        <v>2033</v>
      </c>
      <c r="G338" s="38" t="s">
        <v>322</v>
      </c>
      <c r="H338" s="38"/>
      <c r="I338" s="38" t="s">
        <v>58</v>
      </c>
      <c r="J338" s="38" t="s">
        <v>409</v>
      </c>
      <c r="K338" s="38"/>
      <c r="L338" s="40">
        <v>45961</v>
      </c>
      <c r="M338" s="40"/>
      <c r="N338" s="38">
        <v>138</v>
      </c>
      <c r="O338" s="38">
        <v>0</v>
      </c>
      <c r="P338" s="38">
        <v>0</v>
      </c>
      <c r="Q338" s="38">
        <v>0</v>
      </c>
      <c r="R338" s="38" t="s">
        <v>299</v>
      </c>
      <c r="S338" s="38" t="s">
        <v>435</v>
      </c>
      <c r="T338" s="38" t="s">
        <v>435</v>
      </c>
      <c r="U338" s="38" t="s">
        <v>301</v>
      </c>
      <c r="V338" s="40"/>
      <c r="W338" s="40"/>
      <c r="X338" s="40"/>
      <c r="Y338" s="40"/>
      <c r="Z338" s="38" t="s">
        <v>2034</v>
      </c>
      <c r="AA338" s="38" t="s">
        <v>303</v>
      </c>
      <c r="AB338" s="38" t="s">
        <v>355</v>
      </c>
      <c r="AC338" s="38"/>
      <c r="AD338" s="38"/>
      <c r="AE338" s="38">
        <v>87131</v>
      </c>
      <c r="AF338" s="38">
        <v>75776</v>
      </c>
      <c r="AG338" s="38"/>
    </row>
    <row r="339" spans="1:33" ht="52.5" customHeight="1" x14ac:dyDescent="0.2">
      <c r="A339" s="38" t="s">
        <v>2035</v>
      </c>
      <c r="B339" s="38" t="s">
        <v>2036</v>
      </c>
      <c r="C339" s="38" t="s">
        <v>2037</v>
      </c>
      <c r="D339" s="38"/>
      <c r="E339" s="38" t="s">
        <v>2038</v>
      </c>
      <c r="F339" s="38" t="s">
        <v>1690</v>
      </c>
      <c r="G339" s="38" t="s">
        <v>322</v>
      </c>
      <c r="H339" s="38"/>
      <c r="I339" s="38" t="s">
        <v>58</v>
      </c>
      <c r="J339" s="38" t="s">
        <v>409</v>
      </c>
      <c r="K339" s="38"/>
      <c r="L339" s="40">
        <v>45961</v>
      </c>
      <c r="M339" s="40"/>
      <c r="N339" s="38">
        <v>138</v>
      </c>
      <c r="O339" s="38">
        <v>0</v>
      </c>
      <c r="P339" s="38">
        <v>0</v>
      </c>
      <c r="Q339" s="38">
        <v>0</v>
      </c>
      <c r="R339" s="38" t="s">
        <v>299</v>
      </c>
      <c r="S339" s="38" t="s">
        <v>435</v>
      </c>
      <c r="T339" s="38" t="s">
        <v>435</v>
      </c>
      <c r="U339" s="38" t="s">
        <v>352</v>
      </c>
      <c r="V339" s="40" t="s">
        <v>2039</v>
      </c>
      <c r="W339" s="40">
        <v>44340</v>
      </c>
      <c r="X339" s="40">
        <v>44363</v>
      </c>
      <c r="Y339" s="40"/>
      <c r="Z339" s="38" t="s">
        <v>2040</v>
      </c>
      <c r="AA339" s="38" t="s">
        <v>303</v>
      </c>
      <c r="AB339" s="38" t="s">
        <v>355</v>
      </c>
      <c r="AC339" s="38"/>
      <c r="AD339" s="38"/>
      <c r="AE339" s="38">
        <v>87023</v>
      </c>
      <c r="AF339" s="38">
        <v>64581</v>
      </c>
      <c r="AG339" s="38"/>
    </row>
    <row r="340" spans="1:33" ht="52.5" customHeight="1" x14ac:dyDescent="0.2">
      <c r="A340" s="38" t="s">
        <v>2041</v>
      </c>
      <c r="B340" s="38" t="s">
        <v>2042</v>
      </c>
      <c r="C340" s="38" t="s">
        <v>2043</v>
      </c>
      <c r="D340" s="38"/>
      <c r="E340" s="38" t="s">
        <v>2044</v>
      </c>
      <c r="F340" s="38" t="s">
        <v>1077</v>
      </c>
      <c r="G340" s="38" t="s">
        <v>322</v>
      </c>
      <c r="H340" s="38"/>
      <c r="I340" s="38" t="s">
        <v>58</v>
      </c>
      <c r="J340" s="38" t="s">
        <v>409</v>
      </c>
      <c r="K340" s="38"/>
      <c r="L340" s="40">
        <v>45961</v>
      </c>
      <c r="M340" s="40"/>
      <c r="N340" s="38">
        <v>345</v>
      </c>
      <c r="O340" s="38">
        <v>0</v>
      </c>
      <c r="P340" s="38">
        <v>0</v>
      </c>
      <c r="Q340" s="38">
        <v>0</v>
      </c>
      <c r="R340" s="38" t="s">
        <v>299</v>
      </c>
      <c r="S340" s="38" t="s">
        <v>435</v>
      </c>
      <c r="T340" s="38" t="s">
        <v>435</v>
      </c>
      <c r="U340" s="38" t="s">
        <v>301</v>
      </c>
      <c r="V340" s="40"/>
      <c r="W340" s="40"/>
      <c r="X340" s="40"/>
      <c r="Y340" s="40"/>
      <c r="Z340" s="38" t="s">
        <v>2045</v>
      </c>
      <c r="AA340" s="38" t="s">
        <v>303</v>
      </c>
      <c r="AB340" s="38" t="s">
        <v>355</v>
      </c>
      <c r="AC340" s="38"/>
      <c r="AD340" s="38"/>
      <c r="AE340" s="38">
        <v>87165</v>
      </c>
      <c r="AF340" s="38">
        <v>75810</v>
      </c>
      <c r="AG340" s="38"/>
    </row>
    <row r="341" spans="1:33" ht="52.5" customHeight="1" x14ac:dyDescent="0.2">
      <c r="A341" s="38">
        <v>86013</v>
      </c>
      <c r="B341" s="38" t="s">
        <v>2046</v>
      </c>
      <c r="C341" s="38" t="s">
        <v>2047</v>
      </c>
      <c r="D341" s="38"/>
      <c r="E341" s="38" t="s">
        <v>2048</v>
      </c>
      <c r="F341" s="38"/>
      <c r="G341" s="38" t="s">
        <v>322</v>
      </c>
      <c r="H341" s="38"/>
      <c r="I341" s="38" t="s">
        <v>58</v>
      </c>
      <c r="J341" s="38" t="s">
        <v>409</v>
      </c>
      <c r="K341" s="38"/>
      <c r="L341" s="40">
        <v>45961</v>
      </c>
      <c r="M341" s="40"/>
      <c r="N341" s="38">
        <v>138</v>
      </c>
      <c r="O341" s="38">
        <v>0</v>
      </c>
      <c r="P341" s="38">
        <v>0</v>
      </c>
      <c r="Q341" s="38">
        <v>0</v>
      </c>
      <c r="R341" s="38" t="s">
        <v>299</v>
      </c>
      <c r="S341" s="38" t="s">
        <v>422</v>
      </c>
      <c r="T341" s="38" t="s">
        <v>422</v>
      </c>
      <c r="U341" s="38" t="s">
        <v>301</v>
      </c>
      <c r="V341" s="40"/>
      <c r="W341" s="40"/>
      <c r="X341" s="40"/>
      <c r="Y341" s="40"/>
      <c r="Z341" s="38" t="s">
        <v>2049</v>
      </c>
      <c r="AA341" s="38" t="s">
        <v>303</v>
      </c>
      <c r="AB341" s="38" t="s">
        <v>355</v>
      </c>
      <c r="AC341" s="38"/>
      <c r="AD341" s="38"/>
      <c r="AE341" s="38">
        <v>87387</v>
      </c>
      <c r="AF341" s="38">
        <v>86013</v>
      </c>
      <c r="AG341" s="38"/>
    </row>
    <row r="342" spans="1:33" ht="52.5" customHeight="1" x14ac:dyDescent="0.2">
      <c r="A342" s="38" t="s">
        <v>2050</v>
      </c>
      <c r="B342" s="38" t="s">
        <v>2051</v>
      </c>
      <c r="C342" s="38" t="s">
        <v>2052</v>
      </c>
      <c r="D342" s="38"/>
      <c r="E342" s="38" t="s">
        <v>2053</v>
      </c>
      <c r="F342" s="38" t="s">
        <v>2054</v>
      </c>
      <c r="G342" s="38" t="s">
        <v>322</v>
      </c>
      <c r="H342" s="38"/>
      <c r="I342" s="38" t="s">
        <v>58</v>
      </c>
      <c r="J342" s="38" t="s">
        <v>409</v>
      </c>
      <c r="K342" s="38"/>
      <c r="L342" s="40">
        <v>45961</v>
      </c>
      <c r="M342" s="40"/>
      <c r="N342" s="38">
        <v>138</v>
      </c>
      <c r="O342" s="38">
        <v>0</v>
      </c>
      <c r="P342" s="38">
        <v>0</v>
      </c>
      <c r="Q342" s="38">
        <v>0</v>
      </c>
      <c r="R342" s="38" t="s">
        <v>299</v>
      </c>
      <c r="S342" s="38" t="s">
        <v>422</v>
      </c>
      <c r="T342" s="38" t="s">
        <v>422</v>
      </c>
      <c r="U342" s="38" t="s">
        <v>301</v>
      </c>
      <c r="V342" s="40"/>
      <c r="W342" s="40"/>
      <c r="X342" s="40"/>
      <c r="Y342" s="40"/>
      <c r="Z342" s="38" t="s">
        <v>2055</v>
      </c>
      <c r="AA342" s="38" t="s">
        <v>303</v>
      </c>
      <c r="AB342" s="38" t="s">
        <v>355</v>
      </c>
      <c r="AC342" s="38"/>
      <c r="AD342" s="38"/>
      <c r="AE342" s="38">
        <v>87352</v>
      </c>
      <c r="AF342" s="38">
        <v>78427</v>
      </c>
      <c r="AG342" s="38"/>
    </row>
    <row r="343" spans="1:33" ht="52.5" customHeight="1" x14ac:dyDescent="0.2">
      <c r="A343" s="38" t="s">
        <v>2056</v>
      </c>
      <c r="B343" s="38" t="s">
        <v>2057</v>
      </c>
      <c r="C343" s="38" t="s">
        <v>2058</v>
      </c>
      <c r="D343" s="38"/>
      <c r="E343" s="38" t="s">
        <v>2059</v>
      </c>
      <c r="F343" s="38" t="s">
        <v>2060</v>
      </c>
      <c r="G343" s="38" t="s">
        <v>322</v>
      </c>
      <c r="H343" s="38"/>
      <c r="I343" s="38" t="s">
        <v>58</v>
      </c>
      <c r="J343" s="38" t="s">
        <v>409</v>
      </c>
      <c r="K343" s="38"/>
      <c r="L343" s="40">
        <v>45961</v>
      </c>
      <c r="M343" s="40"/>
      <c r="N343" s="38">
        <v>138</v>
      </c>
      <c r="O343" s="38">
        <v>0</v>
      </c>
      <c r="P343" s="38">
        <v>0</v>
      </c>
      <c r="Q343" s="38">
        <v>0</v>
      </c>
      <c r="R343" s="38" t="s">
        <v>299</v>
      </c>
      <c r="S343" s="38" t="s">
        <v>435</v>
      </c>
      <c r="T343" s="38" t="s">
        <v>435</v>
      </c>
      <c r="U343" s="38" t="s">
        <v>301</v>
      </c>
      <c r="V343" s="40"/>
      <c r="W343" s="40"/>
      <c r="X343" s="40"/>
      <c r="Y343" s="40"/>
      <c r="Z343" s="38" t="s">
        <v>2061</v>
      </c>
      <c r="AA343" s="38" t="s">
        <v>303</v>
      </c>
      <c r="AB343" s="38" t="s">
        <v>355</v>
      </c>
      <c r="AC343" s="38"/>
      <c r="AD343" s="38"/>
      <c r="AE343" s="38">
        <v>87161</v>
      </c>
      <c r="AF343" s="38">
        <v>78480</v>
      </c>
      <c r="AG343" s="38"/>
    </row>
    <row r="344" spans="1:33" ht="52.5" customHeight="1" x14ac:dyDescent="0.2">
      <c r="A344" s="38">
        <v>72059</v>
      </c>
      <c r="B344" s="38" t="s">
        <v>2062</v>
      </c>
      <c r="C344" s="38" t="s">
        <v>2063</v>
      </c>
      <c r="D344" s="38"/>
      <c r="E344" s="38" t="s">
        <v>1717</v>
      </c>
      <c r="F344" s="38"/>
      <c r="G344" s="38" t="s">
        <v>322</v>
      </c>
      <c r="H344" s="38"/>
      <c r="I344" s="38" t="s">
        <v>58</v>
      </c>
      <c r="J344" s="38" t="s">
        <v>409</v>
      </c>
      <c r="K344" s="38"/>
      <c r="L344" s="40">
        <v>45961</v>
      </c>
      <c r="M344" s="40"/>
      <c r="N344" s="38">
        <v>345</v>
      </c>
      <c r="O344" s="38">
        <v>0</v>
      </c>
      <c r="P344" s="38">
        <v>0</v>
      </c>
      <c r="Q344" s="38">
        <v>0</v>
      </c>
      <c r="R344" s="38" t="s">
        <v>299</v>
      </c>
      <c r="S344" s="38" t="s">
        <v>1719</v>
      </c>
      <c r="T344" s="38"/>
      <c r="U344" s="38" t="s">
        <v>301</v>
      </c>
      <c r="V344" s="40"/>
      <c r="W344" s="40"/>
      <c r="X344" s="40"/>
      <c r="Y344" s="40"/>
      <c r="Z344" s="38" t="s">
        <v>2064</v>
      </c>
      <c r="AA344" s="38" t="s">
        <v>303</v>
      </c>
      <c r="AB344" s="38" t="s">
        <v>355</v>
      </c>
      <c r="AC344" s="38"/>
      <c r="AD344" s="38"/>
      <c r="AE344" s="38">
        <v>72060</v>
      </c>
      <c r="AF344" s="38">
        <v>72059</v>
      </c>
      <c r="AG344" s="38"/>
    </row>
    <row r="345" spans="1:33" ht="52.5" customHeight="1" x14ac:dyDescent="0.2">
      <c r="A345" s="38">
        <v>76151</v>
      </c>
      <c r="B345" s="38" t="s">
        <v>2065</v>
      </c>
      <c r="C345" s="38" t="s">
        <v>2066</v>
      </c>
      <c r="D345" s="38" t="s">
        <v>2067</v>
      </c>
      <c r="E345" s="38" t="s">
        <v>2068</v>
      </c>
      <c r="F345" s="38"/>
      <c r="G345" s="38" t="s">
        <v>322</v>
      </c>
      <c r="H345" s="38"/>
      <c r="I345" s="38" t="s">
        <v>360</v>
      </c>
      <c r="J345" s="38" t="s">
        <v>1964</v>
      </c>
      <c r="K345" s="38"/>
      <c r="L345" s="40">
        <v>45961</v>
      </c>
      <c r="M345" s="40"/>
      <c r="N345" s="38">
        <v>138</v>
      </c>
      <c r="O345" s="38">
        <v>0</v>
      </c>
      <c r="P345" s="38">
        <v>0</v>
      </c>
      <c r="Q345" s="38">
        <v>0</v>
      </c>
      <c r="R345" s="38" t="s">
        <v>299</v>
      </c>
      <c r="S345" s="38" t="s">
        <v>1142</v>
      </c>
      <c r="T345" s="38"/>
      <c r="U345" s="38" t="s">
        <v>301</v>
      </c>
      <c r="V345" s="40"/>
      <c r="W345" s="40"/>
      <c r="X345" s="40"/>
      <c r="Y345" s="40"/>
      <c r="Z345" s="38" t="s">
        <v>2069</v>
      </c>
      <c r="AA345" s="38" t="s">
        <v>303</v>
      </c>
      <c r="AB345" s="38" t="s">
        <v>355</v>
      </c>
      <c r="AC345" s="38"/>
      <c r="AD345" s="38"/>
      <c r="AE345" s="38">
        <v>76152</v>
      </c>
      <c r="AF345" s="38">
        <v>76151</v>
      </c>
      <c r="AG345" s="38"/>
    </row>
    <row r="346" spans="1:33" ht="52.5" customHeight="1" x14ac:dyDescent="0.2">
      <c r="A346" s="38" t="s">
        <v>2070</v>
      </c>
      <c r="B346" s="38" t="s">
        <v>2042</v>
      </c>
      <c r="C346" s="38" t="s">
        <v>2071</v>
      </c>
      <c r="D346" s="38"/>
      <c r="E346" s="38" t="s">
        <v>2044</v>
      </c>
      <c r="F346" s="38" t="s">
        <v>2072</v>
      </c>
      <c r="G346" s="38" t="s">
        <v>322</v>
      </c>
      <c r="H346" s="38"/>
      <c r="I346" s="38" t="s">
        <v>58</v>
      </c>
      <c r="J346" s="38" t="s">
        <v>409</v>
      </c>
      <c r="K346" s="38"/>
      <c r="L346" s="40">
        <v>45961</v>
      </c>
      <c r="M346" s="40"/>
      <c r="N346" s="38">
        <v>345</v>
      </c>
      <c r="O346" s="38">
        <v>0</v>
      </c>
      <c r="P346" s="38">
        <v>0</v>
      </c>
      <c r="Q346" s="38">
        <v>0</v>
      </c>
      <c r="R346" s="38" t="s">
        <v>299</v>
      </c>
      <c r="S346" s="38" t="s">
        <v>435</v>
      </c>
      <c r="T346" s="38" t="s">
        <v>435</v>
      </c>
      <c r="U346" s="38" t="s">
        <v>301</v>
      </c>
      <c r="V346" s="40"/>
      <c r="W346" s="40"/>
      <c r="X346" s="40"/>
      <c r="Y346" s="40"/>
      <c r="Z346" s="38"/>
      <c r="AA346" s="38" t="s">
        <v>303</v>
      </c>
      <c r="AB346" s="38" t="s">
        <v>355</v>
      </c>
      <c r="AC346" s="38"/>
      <c r="AD346" s="38"/>
      <c r="AE346" s="38">
        <v>87164</v>
      </c>
      <c r="AF346" s="38">
        <v>75810</v>
      </c>
      <c r="AG346" s="38"/>
    </row>
    <row r="347" spans="1:33" ht="52.5" customHeight="1" x14ac:dyDescent="0.2">
      <c r="A347" s="38" t="s">
        <v>2073</v>
      </c>
      <c r="B347" s="38" t="s">
        <v>2036</v>
      </c>
      <c r="C347" s="38" t="s">
        <v>2074</v>
      </c>
      <c r="D347" s="38"/>
      <c r="E347" s="38" t="s">
        <v>1690</v>
      </c>
      <c r="F347" s="38" t="s">
        <v>2075</v>
      </c>
      <c r="G347" s="38" t="s">
        <v>322</v>
      </c>
      <c r="H347" s="38"/>
      <c r="I347" s="38" t="s">
        <v>58</v>
      </c>
      <c r="J347" s="38" t="s">
        <v>409</v>
      </c>
      <c r="K347" s="38"/>
      <c r="L347" s="40">
        <v>45961.000694444447</v>
      </c>
      <c r="M347" s="40"/>
      <c r="N347" s="38">
        <v>138</v>
      </c>
      <c r="O347" s="38">
        <v>0</v>
      </c>
      <c r="P347" s="38">
        <v>0</v>
      </c>
      <c r="Q347" s="38">
        <v>0</v>
      </c>
      <c r="R347" s="38" t="s">
        <v>299</v>
      </c>
      <c r="S347" s="38" t="s">
        <v>435</v>
      </c>
      <c r="T347" s="38" t="s">
        <v>435</v>
      </c>
      <c r="U347" s="38" t="s">
        <v>352</v>
      </c>
      <c r="V347" s="40" t="s">
        <v>2039</v>
      </c>
      <c r="W347" s="40">
        <v>44340</v>
      </c>
      <c r="X347" s="40">
        <v>44363</v>
      </c>
      <c r="Y347" s="40"/>
      <c r="Z347" s="38" t="s">
        <v>2076</v>
      </c>
      <c r="AA347" s="38" t="s">
        <v>303</v>
      </c>
      <c r="AB347" s="38" t="s">
        <v>355</v>
      </c>
      <c r="AC347" s="38"/>
      <c r="AD347" s="38" t="s">
        <v>1791</v>
      </c>
      <c r="AE347" s="38">
        <v>87024</v>
      </c>
      <c r="AF347" s="38">
        <v>64581</v>
      </c>
      <c r="AG347" s="38"/>
    </row>
    <row r="348" spans="1:33" ht="52.5" customHeight="1" x14ac:dyDescent="0.2">
      <c r="A348" s="38" t="s">
        <v>2077</v>
      </c>
      <c r="B348" s="38" t="s">
        <v>2051</v>
      </c>
      <c r="C348" s="38" t="s">
        <v>2078</v>
      </c>
      <c r="D348" s="38"/>
      <c r="E348" s="38" t="s">
        <v>2079</v>
      </c>
      <c r="F348" s="38" t="s">
        <v>2053</v>
      </c>
      <c r="G348" s="38" t="s">
        <v>322</v>
      </c>
      <c r="H348" s="38"/>
      <c r="I348" s="38" t="s">
        <v>58</v>
      </c>
      <c r="J348" s="38" t="s">
        <v>409</v>
      </c>
      <c r="K348" s="38"/>
      <c r="L348" s="40">
        <v>45961.000694444447</v>
      </c>
      <c r="M348" s="40"/>
      <c r="N348" s="38">
        <v>138</v>
      </c>
      <c r="O348" s="38">
        <v>0</v>
      </c>
      <c r="P348" s="38">
        <v>0</v>
      </c>
      <c r="Q348" s="38">
        <v>0</v>
      </c>
      <c r="R348" s="38" t="s">
        <v>299</v>
      </c>
      <c r="S348" s="38" t="s">
        <v>422</v>
      </c>
      <c r="T348" s="38" t="s">
        <v>422</v>
      </c>
      <c r="U348" s="38" t="s">
        <v>301</v>
      </c>
      <c r="V348" s="40"/>
      <c r="W348" s="40"/>
      <c r="X348" s="40"/>
      <c r="Y348" s="40"/>
      <c r="Z348" s="38" t="s">
        <v>2080</v>
      </c>
      <c r="AA348" s="38" t="s">
        <v>303</v>
      </c>
      <c r="AB348" s="38" t="s">
        <v>355</v>
      </c>
      <c r="AC348" s="38"/>
      <c r="AD348" s="38"/>
      <c r="AE348" s="38">
        <v>87353</v>
      </c>
      <c r="AF348" s="38">
        <v>78427</v>
      </c>
      <c r="AG348" s="38"/>
    </row>
    <row r="349" spans="1:33" ht="52.5" customHeight="1" x14ac:dyDescent="0.2">
      <c r="A349" s="38" t="s">
        <v>2081</v>
      </c>
      <c r="B349" s="38" t="s">
        <v>2030</v>
      </c>
      <c r="C349" s="38" t="s">
        <v>2082</v>
      </c>
      <c r="D349" s="38"/>
      <c r="E349" s="38" t="s">
        <v>2032</v>
      </c>
      <c r="F349" s="38" t="s">
        <v>2083</v>
      </c>
      <c r="G349" s="38" t="s">
        <v>322</v>
      </c>
      <c r="H349" s="38"/>
      <c r="I349" s="38" t="s">
        <v>58</v>
      </c>
      <c r="J349" s="38" t="s">
        <v>409</v>
      </c>
      <c r="K349" s="38"/>
      <c r="L349" s="40">
        <v>45961.000694444447</v>
      </c>
      <c r="M349" s="40"/>
      <c r="N349" s="38">
        <v>138</v>
      </c>
      <c r="O349" s="38">
        <v>0</v>
      </c>
      <c r="P349" s="38">
        <v>0</v>
      </c>
      <c r="Q349" s="38">
        <v>0</v>
      </c>
      <c r="R349" s="38" t="s">
        <v>299</v>
      </c>
      <c r="S349" s="38" t="s">
        <v>435</v>
      </c>
      <c r="T349" s="38" t="s">
        <v>435</v>
      </c>
      <c r="U349" s="38" t="s">
        <v>301</v>
      </c>
      <c r="V349" s="40"/>
      <c r="W349" s="40"/>
      <c r="X349" s="40"/>
      <c r="Y349" s="40"/>
      <c r="Z349" s="38" t="s">
        <v>2084</v>
      </c>
      <c r="AA349" s="38" t="s">
        <v>303</v>
      </c>
      <c r="AB349" s="38" t="s">
        <v>355</v>
      </c>
      <c r="AC349" s="38"/>
      <c r="AD349" s="38"/>
      <c r="AE349" s="38">
        <v>87132</v>
      </c>
      <c r="AF349" s="38">
        <v>75776</v>
      </c>
      <c r="AG349" s="38"/>
    </row>
    <row r="350" spans="1:33" ht="52.5" customHeight="1" x14ac:dyDescent="0.2">
      <c r="A350" s="38" t="s">
        <v>2085</v>
      </c>
      <c r="B350" s="38" t="s">
        <v>2057</v>
      </c>
      <c r="C350" s="38" t="s">
        <v>2086</v>
      </c>
      <c r="D350" s="38"/>
      <c r="E350" s="38" t="s">
        <v>2059</v>
      </c>
      <c r="F350" s="38" t="s">
        <v>2087</v>
      </c>
      <c r="G350" s="38" t="s">
        <v>322</v>
      </c>
      <c r="H350" s="38"/>
      <c r="I350" s="38" t="s">
        <v>58</v>
      </c>
      <c r="J350" s="38" t="s">
        <v>409</v>
      </c>
      <c r="K350" s="38"/>
      <c r="L350" s="40">
        <v>45961.000694444447</v>
      </c>
      <c r="M350" s="40"/>
      <c r="N350" s="38">
        <v>138</v>
      </c>
      <c r="O350" s="38">
        <v>0</v>
      </c>
      <c r="P350" s="38">
        <v>0</v>
      </c>
      <c r="Q350" s="38">
        <v>0</v>
      </c>
      <c r="R350" s="38" t="s">
        <v>299</v>
      </c>
      <c r="S350" s="38" t="s">
        <v>435</v>
      </c>
      <c r="T350" s="38" t="s">
        <v>435</v>
      </c>
      <c r="U350" s="38" t="s">
        <v>301</v>
      </c>
      <c r="V350" s="40"/>
      <c r="W350" s="40"/>
      <c r="X350" s="40"/>
      <c r="Y350" s="40"/>
      <c r="Z350" s="38"/>
      <c r="AA350" s="38" t="s">
        <v>303</v>
      </c>
      <c r="AB350" s="38" t="s">
        <v>355</v>
      </c>
      <c r="AC350" s="38"/>
      <c r="AD350" s="38"/>
      <c r="AE350" s="38">
        <v>87162</v>
      </c>
      <c r="AF350" s="38">
        <v>78480</v>
      </c>
      <c r="AG350" s="38"/>
    </row>
    <row r="351" spans="1:33" ht="52.5" customHeight="1" x14ac:dyDescent="0.2">
      <c r="A351" s="38" t="s">
        <v>2088</v>
      </c>
      <c r="B351" s="38" t="s">
        <v>2036</v>
      </c>
      <c r="C351" s="38" t="s">
        <v>2089</v>
      </c>
      <c r="D351" s="38"/>
      <c r="E351" s="38" t="s">
        <v>1690</v>
      </c>
      <c r="F351" s="38" t="s">
        <v>2075</v>
      </c>
      <c r="G351" s="38" t="s">
        <v>322</v>
      </c>
      <c r="H351" s="38"/>
      <c r="I351" s="38" t="s">
        <v>58</v>
      </c>
      <c r="J351" s="38" t="s">
        <v>409</v>
      </c>
      <c r="K351" s="38"/>
      <c r="L351" s="40">
        <v>45961.001388888886</v>
      </c>
      <c r="M351" s="40"/>
      <c r="N351" s="38">
        <v>138</v>
      </c>
      <c r="O351" s="38">
        <v>0</v>
      </c>
      <c r="P351" s="38">
        <v>0</v>
      </c>
      <c r="Q351" s="38">
        <v>0</v>
      </c>
      <c r="R351" s="38" t="s">
        <v>299</v>
      </c>
      <c r="S351" s="38" t="s">
        <v>435</v>
      </c>
      <c r="T351" s="38" t="s">
        <v>435</v>
      </c>
      <c r="U351" s="38" t="s">
        <v>352</v>
      </c>
      <c r="V351" s="40" t="s">
        <v>2039</v>
      </c>
      <c r="W351" s="40">
        <v>44340</v>
      </c>
      <c r="X351" s="40">
        <v>44363</v>
      </c>
      <c r="Y351" s="40"/>
      <c r="Z351" s="38" t="s">
        <v>2090</v>
      </c>
      <c r="AA351" s="38" t="s">
        <v>303</v>
      </c>
      <c r="AB351" s="38" t="s">
        <v>355</v>
      </c>
      <c r="AC351" s="38"/>
      <c r="AD351" s="38" t="s">
        <v>1791</v>
      </c>
      <c r="AE351" s="38">
        <v>87025</v>
      </c>
      <c r="AF351" s="38">
        <v>64581</v>
      </c>
      <c r="AG351" s="38"/>
    </row>
    <row r="352" spans="1:33" ht="52.5" customHeight="1" x14ac:dyDescent="0.2">
      <c r="A352" s="38" t="s">
        <v>2091</v>
      </c>
      <c r="B352" s="38" t="s">
        <v>2036</v>
      </c>
      <c r="C352" s="38" t="s">
        <v>2092</v>
      </c>
      <c r="D352" s="38"/>
      <c r="E352" s="38" t="s">
        <v>2075</v>
      </c>
      <c r="F352" s="38" t="s">
        <v>2093</v>
      </c>
      <c r="G352" s="38" t="s">
        <v>322</v>
      </c>
      <c r="H352" s="38"/>
      <c r="I352" s="38" t="s">
        <v>58</v>
      </c>
      <c r="J352" s="38" t="s">
        <v>409</v>
      </c>
      <c r="K352" s="38"/>
      <c r="L352" s="40">
        <v>45961.002083333333</v>
      </c>
      <c r="M352" s="40"/>
      <c r="N352" s="38">
        <v>138</v>
      </c>
      <c r="O352" s="38">
        <v>0</v>
      </c>
      <c r="P352" s="38">
        <v>0</v>
      </c>
      <c r="Q352" s="38">
        <v>0</v>
      </c>
      <c r="R352" s="38" t="s">
        <v>299</v>
      </c>
      <c r="S352" s="38" t="s">
        <v>435</v>
      </c>
      <c r="T352" s="38" t="s">
        <v>435</v>
      </c>
      <c r="U352" s="38" t="s">
        <v>352</v>
      </c>
      <c r="V352" s="40" t="s">
        <v>2039</v>
      </c>
      <c r="W352" s="40">
        <v>44340</v>
      </c>
      <c r="X352" s="40">
        <v>44363</v>
      </c>
      <c r="Y352" s="40"/>
      <c r="Z352" s="38" t="s">
        <v>2094</v>
      </c>
      <c r="AA352" s="38" t="s">
        <v>303</v>
      </c>
      <c r="AB352" s="38" t="s">
        <v>355</v>
      </c>
      <c r="AC352" s="38"/>
      <c r="AD352" s="38" t="s">
        <v>1791</v>
      </c>
      <c r="AE352" s="38">
        <v>87026</v>
      </c>
      <c r="AF352" s="38">
        <v>64581</v>
      </c>
      <c r="AG352" s="38"/>
    </row>
    <row r="353" spans="1:33" ht="52.5" customHeight="1" x14ac:dyDescent="0.2">
      <c r="A353" s="38">
        <v>80508</v>
      </c>
      <c r="B353" s="38" t="s">
        <v>2095</v>
      </c>
      <c r="C353" s="38" t="s">
        <v>2096</v>
      </c>
      <c r="D353" s="38" t="s">
        <v>313</v>
      </c>
      <c r="E353" s="38" t="s">
        <v>2097</v>
      </c>
      <c r="F353" s="38"/>
      <c r="G353" s="38" t="s">
        <v>322</v>
      </c>
      <c r="H353" s="38" t="s">
        <v>2098</v>
      </c>
      <c r="I353" s="38" t="s">
        <v>316</v>
      </c>
      <c r="J353" s="38" t="s">
        <v>2099</v>
      </c>
      <c r="K353" s="38"/>
      <c r="L353" s="40">
        <v>45962</v>
      </c>
      <c r="M353" s="40"/>
      <c r="N353" s="38">
        <v>345</v>
      </c>
      <c r="O353" s="38">
        <v>0</v>
      </c>
      <c r="P353" s="38">
        <v>0</v>
      </c>
      <c r="Q353" s="38">
        <v>0</v>
      </c>
      <c r="R353" s="38" t="s">
        <v>299</v>
      </c>
      <c r="S353" s="38" t="s">
        <v>1027</v>
      </c>
      <c r="T353" s="38"/>
      <c r="U353" s="38" t="s">
        <v>301</v>
      </c>
      <c r="V353" s="40"/>
      <c r="W353" s="40"/>
      <c r="X353" s="40"/>
      <c r="Y353" s="40"/>
      <c r="Z353" s="38" t="s">
        <v>2100</v>
      </c>
      <c r="AA353" s="38" t="s">
        <v>303</v>
      </c>
      <c r="AB353" s="38" t="s">
        <v>355</v>
      </c>
      <c r="AC353" s="38"/>
      <c r="AD353" s="38"/>
      <c r="AE353" s="38">
        <v>80509</v>
      </c>
      <c r="AF353" s="38">
        <v>80508</v>
      </c>
      <c r="AG353" s="38"/>
    </row>
    <row r="354" spans="1:33" ht="52.5" customHeight="1" x14ac:dyDescent="0.2">
      <c r="A354" s="38">
        <v>61406</v>
      </c>
      <c r="B354" s="38" t="s">
        <v>2101</v>
      </c>
      <c r="C354" s="38" t="s">
        <v>2102</v>
      </c>
      <c r="D354" s="38"/>
      <c r="E354" s="38" t="s">
        <v>1375</v>
      </c>
      <c r="F354" s="38" t="s">
        <v>2103</v>
      </c>
      <c r="G354" s="38" t="s">
        <v>322</v>
      </c>
      <c r="H354" s="38" t="s">
        <v>2104</v>
      </c>
      <c r="I354" s="38" t="s">
        <v>349</v>
      </c>
      <c r="J354" s="38" t="s">
        <v>350</v>
      </c>
      <c r="K354" s="38"/>
      <c r="L354" s="40">
        <v>45968</v>
      </c>
      <c r="M354" s="40"/>
      <c r="N354" s="38">
        <v>138</v>
      </c>
      <c r="O354" s="38">
        <v>0</v>
      </c>
      <c r="P354" s="38">
        <v>10.199999999999999</v>
      </c>
      <c r="Q354" s="38">
        <v>0</v>
      </c>
      <c r="R354" s="38" t="s">
        <v>299</v>
      </c>
      <c r="S354" s="38" t="s">
        <v>1375</v>
      </c>
      <c r="T354" s="38" t="s">
        <v>1375</v>
      </c>
      <c r="U354" s="38" t="s">
        <v>352</v>
      </c>
      <c r="V354" s="40" t="s">
        <v>353</v>
      </c>
      <c r="W354" s="40">
        <v>44624</v>
      </c>
      <c r="X354" s="40">
        <v>44813</v>
      </c>
      <c r="Y354" s="40"/>
      <c r="Z354" s="38" t="s">
        <v>2105</v>
      </c>
      <c r="AA354" s="38" t="s">
        <v>303</v>
      </c>
      <c r="AB354" s="38" t="s">
        <v>355</v>
      </c>
      <c r="AC354" s="38"/>
      <c r="AD354" s="38"/>
      <c r="AE354" s="38">
        <v>78330</v>
      </c>
      <c r="AF354" s="38">
        <v>61406</v>
      </c>
      <c r="AG354" s="38"/>
    </row>
    <row r="355" spans="1:33" ht="52.5" customHeight="1" x14ac:dyDescent="0.2">
      <c r="A355" s="38">
        <v>61404</v>
      </c>
      <c r="B355" s="38" t="s">
        <v>2106</v>
      </c>
      <c r="C355" s="38" t="s">
        <v>2107</v>
      </c>
      <c r="D355" s="38"/>
      <c r="E355" s="38" t="s">
        <v>2108</v>
      </c>
      <c r="F355" s="38" t="s">
        <v>2109</v>
      </c>
      <c r="G355" s="38" t="s">
        <v>322</v>
      </c>
      <c r="H355" s="38" t="s">
        <v>2110</v>
      </c>
      <c r="I355" s="38" t="s">
        <v>349</v>
      </c>
      <c r="J355" s="38" t="s">
        <v>350</v>
      </c>
      <c r="K355" s="38"/>
      <c r="L355" s="40">
        <v>45975</v>
      </c>
      <c r="M355" s="40"/>
      <c r="N355" s="38">
        <v>345</v>
      </c>
      <c r="O355" s="38">
        <v>0</v>
      </c>
      <c r="P355" s="38">
        <v>7.3</v>
      </c>
      <c r="Q355" s="38">
        <v>0</v>
      </c>
      <c r="R355" s="38" t="s">
        <v>299</v>
      </c>
      <c r="S355" s="38" t="s">
        <v>1375</v>
      </c>
      <c r="T355" s="38" t="s">
        <v>1375</v>
      </c>
      <c r="U355" s="38" t="s">
        <v>352</v>
      </c>
      <c r="V355" s="40" t="s">
        <v>353</v>
      </c>
      <c r="W355" s="40">
        <v>44624</v>
      </c>
      <c r="X355" s="40">
        <v>44813</v>
      </c>
      <c r="Y355" s="40"/>
      <c r="Z355" s="38" t="s">
        <v>2111</v>
      </c>
      <c r="AA355" s="38" t="s">
        <v>303</v>
      </c>
      <c r="AB355" s="38" t="s">
        <v>355</v>
      </c>
      <c r="AC355" s="38"/>
      <c r="AD355" s="38"/>
      <c r="AE355" s="38">
        <v>78327</v>
      </c>
      <c r="AF355" s="38">
        <v>61404</v>
      </c>
      <c r="AG355" s="38"/>
    </row>
    <row r="356" spans="1:33" ht="52.5" customHeight="1" x14ac:dyDescent="0.2">
      <c r="A356" s="38">
        <v>78167</v>
      </c>
      <c r="B356" s="38" t="s">
        <v>2112</v>
      </c>
      <c r="C356" s="38" t="s">
        <v>2112</v>
      </c>
      <c r="D356" s="38"/>
      <c r="E356" s="38" t="s">
        <v>2113</v>
      </c>
      <c r="F356" s="38" t="s">
        <v>2113</v>
      </c>
      <c r="G356" s="38" t="s">
        <v>322</v>
      </c>
      <c r="H356" s="38"/>
      <c r="I356" s="38" t="s">
        <v>307</v>
      </c>
      <c r="J356" s="38" t="s">
        <v>308</v>
      </c>
      <c r="K356" s="38"/>
      <c r="L356" s="40">
        <v>45976</v>
      </c>
      <c r="M356" s="40"/>
      <c r="N356" s="38">
        <v>69</v>
      </c>
      <c r="O356" s="38">
        <v>0</v>
      </c>
      <c r="P356" s="38">
        <v>0</v>
      </c>
      <c r="Q356" s="38">
        <v>40</v>
      </c>
      <c r="R356" s="38" t="s">
        <v>299</v>
      </c>
      <c r="S356" s="38" t="s">
        <v>2114</v>
      </c>
      <c r="T356" s="38" t="s">
        <v>2114</v>
      </c>
      <c r="U356" s="38" t="s">
        <v>301</v>
      </c>
      <c r="V356" s="40"/>
      <c r="W356" s="40"/>
      <c r="X356" s="40"/>
      <c r="Y356" s="40"/>
      <c r="Z356" s="38" t="s">
        <v>2115</v>
      </c>
      <c r="AA356" s="38" t="s">
        <v>303</v>
      </c>
      <c r="AB356" s="38"/>
      <c r="AC356" s="38"/>
      <c r="AD356" s="38"/>
      <c r="AE356" s="38">
        <v>78168</v>
      </c>
      <c r="AF356" s="38">
        <v>78167</v>
      </c>
      <c r="AG356" s="38"/>
    </row>
    <row r="357" spans="1:33" ht="52.5" customHeight="1" x14ac:dyDescent="0.2">
      <c r="A357" s="38">
        <v>73359</v>
      </c>
      <c r="B357" s="38" t="s">
        <v>2116</v>
      </c>
      <c r="C357" s="38" t="s">
        <v>2117</v>
      </c>
      <c r="D357" s="38" t="s">
        <v>313</v>
      </c>
      <c r="E357" s="38" t="s">
        <v>2118</v>
      </c>
      <c r="F357" s="38" t="s">
        <v>315</v>
      </c>
      <c r="G357" s="38" t="s">
        <v>322</v>
      </c>
      <c r="H357" s="38"/>
      <c r="I357" s="38" t="s">
        <v>377</v>
      </c>
      <c r="J357" s="38" t="s">
        <v>2119</v>
      </c>
      <c r="K357" s="38"/>
      <c r="L357" s="40">
        <v>45991</v>
      </c>
      <c r="M357" s="40"/>
      <c r="N357" s="38">
        <v>138</v>
      </c>
      <c r="O357" s="38">
        <v>0</v>
      </c>
      <c r="P357" s="38">
        <v>0</v>
      </c>
      <c r="Q357" s="38">
        <v>0</v>
      </c>
      <c r="R357" s="38" t="s">
        <v>299</v>
      </c>
      <c r="S357" s="38" t="s">
        <v>588</v>
      </c>
      <c r="T357" s="38"/>
      <c r="U357" s="38" t="s">
        <v>301</v>
      </c>
      <c r="V357" s="40"/>
      <c r="W357" s="40"/>
      <c r="X357" s="40"/>
      <c r="Y357" s="40"/>
      <c r="Z357" s="38" t="s">
        <v>2120</v>
      </c>
      <c r="AA357" s="38" t="s">
        <v>303</v>
      </c>
      <c r="AB357" s="38"/>
      <c r="AC357" s="38"/>
      <c r="AD357" s="38"/>
      <c r="AE357" s="38">
        <v>73360</v>
      </c>
      <c r="AF357" s="38">
        <v>73359</v>
      </c>
      <c r="AG357" s="38"/>
    </row>
    <row r="358" spans="1:33" ht="52.5" customHeight="1" x14ac:dyDescent="0.2">
      <c r="A358" s="38">
        <v>72566</v>
      </c>
      <c r="B358" s="38" t="s">
        <v>2121</v>
      </c>
      <c r="C358" s="38" t="s">
        <v>2122</v>
      </c>
      <c r="D358" s="38"/>
      <c r="E358" s="38" t="s">
        <v>1386</v>
      </c>
      <c r="F358" s="38" t="s">
        <v>2123</v>
      </c>
      <c r="G358" s="38" t="s">
        <v>322</v>
      </c>
      <c r="H358" s="38"/>
      <c r="I358" s="38" t="s">
        <v>122</v>
      </c>
      <c r="J358" s="38" t="s">
        <v>329</v>
      </c>
      <c r="K358" s="38"/>
      <c r="L358" s="40">
        <v>45991</v>
      </c>
      <c r="M358" s="40"/>
      <c r="N358" s="38">
        <v>138</v>
      </c>
      <c r="O358" s="38">
        <v>0</v>
      </c>
      <c r="P358" s="38">
        <v>4.3</v>
      </c>
      <c r="Q358" s="38">
        <v>0</v>
      </c>
      <c r="R358" s="38" t="s">
        <v>299</v>
      </c>
      <c r="S358" s="38" t="s">
        <v>342</v>
      </c>
      <c r="T358" s="38" t="s">
        <v>342</v>
      </c>
      <c r="U358" s="38" t="s">
        <v>301</v>
      </c>
      <c r="V358" s="40"/>
      <c r="W358" s="40"/>
      <c r="X358" s="40"/>
      <c r="Y358" s="40"/>
      <c r="Z358" s="38" t="s">
        <v>2124</v>
      </c>
      <c r="AA358" s="38" t="s">
        <v>303</v>
      </c>
      <c r="AB358" s="38" t="s">
        <v>355</v>
      </c>
      <c r="AC358" s="38"/>
      <c r="AD358" s="38"/>
      <c r="AE358" s="38">
        <v>72567</v>
      </c>
      <c r="AF358" s="38">
        <v>72566</v>
      </c>
      <c r="AG358" s="38"/>
    </row>
    <row r="359" spans="1:33" ht="52.5" customHeight="1" x14ac:dyDescent="0.2">
      <c r="A359" s="38">
        <v>61394</v>
      </c>
      <c r="B359" s="38" t="s">
        <v>2125</v>
      </c>
      <c r="C359" s="38" t="s">
        <v>2126</v>
      </c>
      <c r="D359" s="38" t="s">
        <v>525</v>
      </c>
      <c r="E359" s="38" t="s">
        <v>2127</v>
      </c>
      <c r="F359" s="38"/>
      <c r="G359" s="38" t="s">
        <v>322</v>
      </c>
      <c r="H359" s="38"/>
      <c r="I359" s="38" t="s">
        <v>377</v>
      </c>
      <c r="J359" s="38" t="s">
        <v>2128</v>
      </c>
      <c r="K359" s="38" t="s">
        <v>2129</v>
      </c>
      <c r="L359" s="40">
        <v>45991</v>
      </c>
      <c r="M359" s="40"/>
      <c r="N359" s="38">
        <v>138</v>
      </c>
      <c r="O359" s="38">
        <v>1.5</v>
      </c>
      <c r="P359" s="38">
        <v>0</v>
      </c>
      <c r="Q359" s="38">
        <v>0</v>
      </c>
      <c r="R359" s="38" t="s">
        <v>2130</v>
      </c>
      <c r="S359" s="38" t="s">
        <v>380</v>
      </c>
      <c r="T359" s="38" t="s">
        <v>380</v>
      </c>
      <c r="U359" s="38" t="s">
        <v>301</v>
      </c>
      <c r="V359" s="40"/>
      <c r="W359" s="40"/>
      <c r="X359" s="40"/>
      <c r="Y359" s="40"/>
      <c r="Z359" s="38" t="s">
        <v>2131</v>
      </c>
      <c r="AA359" s="38" t="s">
        <v>303</v>
      </c>
      <c r="AB359" s="38"/>
      <c r="AC359" s="38"/>
      <c r="AD359" s="38"/>
      <c r="AE359" s="38">
        <v>61395</v>
      </c>
      <c r="AF359" s="38">
        <v>61394</v>
      </c>
      <c r="AG359" s="38"/>
    </row>
    <row r="360" spans="1:33" ht="52.5" customHeight="1" x14ac:dyDescent="0.2">
      <c r="A360" s="38">
        <v>78471</v>
      </c>
      <c r="B360" s="38" t="s">
        <v>2132</v>
      </c>
      <c r="C360" s="38" t="s">
        <v>2133</v>
      </c>
      <c r="D360" s="38"/>
      <c r="E360" s="38" t="s">
        <v>947</v>
      </c>
      <c r="F360" s="38" t="s">
        <v>2134</v>
      </c>
      <c r="G360" s="38" t="s">
        <v>322</v>
      </c>
      <c r="H360" s="38"/>
      <c r="I360" s="38" t="s">
        <v>58</v>
      </c>
      <c r="J360" s="38" t="s">
        <v>409</v>
      </c>
      <c r="K360" s="38"/>
      <c r="L360" s="40">
        <v>45991</v>
      </c>
      <c r="M360" s="40"/>
      <c r="N360" s="38">
        <v>345</v>
      </c>
      <c r="O360" s="38">
        <v>0</v>
      </c>
      <c r="P360" s="38">
        <v>0</v>
      </c>
      <c r="Q360" s="38">
        <v>0</v>
      </c>
      <c r="R360" s="38" t="s">
        <v>299</v>
      </c>
      <c r="S360" s="38" t="s">
        <v>422</v>
      </c>
      <c r="T360" s="38"/>
      <c r="U360" s="38" t="s">
        <v>301</v>
      </c>
      <c r="V360" s="40"/>
      <c r="W360" s="40"/>
      <c r="X360" s="40"/>
      <c r="Y360" s="40"/>
      <c r="Z360" s="38" t="s">
        <v>2135</v>
      </c>
      <c r="AA360" s="38" t="s">
        <v>303</v>
      </c>
      <c r="AB360" s="38" t="s">
        <v>355</v>
      </c>
      <c r="AC360" s="38"/>
      <c r="AD360" s="38"/>
      <c r="AE360" s="38">
        <v>78472</v>
      </c>
      <c r="AF360" s="38">
        <v>78471</v>
      </c>
      <c r="AG360" s="38"/>
    </row>
    <row r="361" spans="1:33" ht="52.5" customHeight="1" x14ac:dyDescent="0.2">
      <c r="A361" s="38">
        <v>80482</v>
      </c>
      <c r="B361" s="38" t="s">
        <v>2136</v>
      </c>
      <c r="C361" s="38" t="s">
        <v>2137</v>
      </c>
      <c r="D361" s="38" t="s">
        <v>313</v>
      </c>
      <c r="E361" s="38" t="s">
        <v>2138</v>
      </c>
      <c r="F361" s="38"/>
      <c r="G361" s="38" t="s">
        <v>322</v>
      </c>
      <c r="H361" s="38" t="s">
        <v>2139</v>
      </c>
      <c r="I361" s="38" t="s">
        <v>377</v>
      </c>
      <c r="J361" s="38" t="s">
        <v>1630</v>
      </c>
      <c r="K361" s="38"/>
      <c r="L361" s="40">
        <v>45991</v>
      </c>
      <c r="M361" s="40"/>
      <c r="N361" s="38">
        <v>138</v>
      </c>
      <c r="O361" s="38">
        <v>0</v>
      </c>
      <c r="P361" s="38">
        <v>0</v>
      </c>
      <c r="Q361" s="38">
        <v>0</v>
      </c>
      <c r="R361" s="38" t="s">
        <v>299</v>
      </c>
      <c r="S361" s="38" t="s">
        <v>588</v>
      </c>
      <c r="T361" s="38"/>
      <c r="U361" s="38" t="s">
        <v>301</v>
      </c>
      <c r="V361" s="40"/>
      <c r="W361" s="40"/>
      <c r="X361" s="40"/>
      <c r="Y361" s="40"/>
      <c r="Z361" s="38">
        <v>8632</v>
      </c>
      <c r="AA361" s="38" t="s">
        <v>303</v>
      </c>
      <c r="AB361" s="38"/>
      <c r="AC361" s="38"/>
      <c r="AD361" s="38"/>
      <c r="AE361" s="38">
        <v>80483</v>
      </c>
      <c r="AF361" s="38">
        <v>80482</v>
      </c>
      <c r="AG361" s="38"/>
    </row>
    <row r="362" spans="1:33" ht="52.5" customHeight="1" x14ac:dyDescent="0.2">
      <c r="A362" s="38">
        <v>82851</v>
      </c>
      <c r="B362" s="38" t="s">
        <v>2140</v>
      </c>
      <c r="C362" s="38"/>
      <c r="D362" s="38"/>
      <c r="E362" s="38"/>
      <c r="F362" s="38"/>
      <c r="G362" s="38" t="s">
        <v>322</v>
      </c>
      <c r="H362" s="38"/>
      <c r="I362" s="38" t="s">
        <v>155</v>
      </c>
      <c r="J362" s="38" t="s">
        <v>298</v>
      </c>
      <c r="K362" s="38"/>
      <c r="L362" s="40">
        <v>45992</v>
      </c>
      <c r="M362" s="40"/>
      <c r="N362" s="38">
        <v>138</v>
      </c>
      <c r="O362" s="38">
        <v>0</v>
      </c>
      <c r="P362" s="38">
        <v>0</v>
      </c>
      <c r="Q362" s="38">
        <v>0</v>
      </c>
      <c r="R362" s="38" t="s">
        <v>299</v>
      </c>
      <c r="S362" s="38" t="s">
        <v>435</v>
      </c>
      <c r="T362" s="38" t="s">
        <v>435</v>
      </c>
      <c r="U362" s="38" t="s">
        <v>301</v>
      </c>
      <c r="V362" s="40"/>
      <c r="W362" s="40"/>
      <c r="X362" s="40"/>
      <c r="Y362" s="40"/>
      <c r="Z362" s="38">
        <v>39580</v>
      </c>
      <c r="AA362" s="38" t="s">
        <v>303</v>
      </c>
      <c r="AB362" s="38"/>
      <c r="AC362" s="38"/>
      <c r="AD362" s="38"/>
      <c r="AE362" s="38">
        <v>82852</v>
      </c>
      <c r="AF362" s="38">
        <v>82851</v>
      </c>
      <c r="AG362" s="38"/>
    </row>
    <row r="363" spans="1:33" ht="52.5" customHeight="1" x14ac:dyDescent="0.2">
      <c r="A363" s="38">
        <v>87475</v>
      </c>
      <c r="B363" s="38"/>
      <c r="C363" s="38"/>
      <c r="D363" s="38"/>
      <c r="E363" s="38"/>
      <c r="F363" s="38"/>
      <c r="G363" s="38" t="s">
        <v>322</v>
      </c>
      <c r="H363" s="38"/>
      <c r="I363" s="38" t="s">
        <v>531</v>
      </c>
      <c r="J363" s="38" t="s">
        <v>532</v>
      </c>
      <c r="K363" s="38"/>
      <c r="L363" s="40">
        <v>45992</v>
      </c>
      <c r="M363" s="40"/>
      <c r="N363" s="38">
        <v>138</v>
      </c>
      <c r="O363" s="38">
        <v>0</v>
      </c>
      <c r="P363" s="38">
        <v>0</v>
      </c>
      <c r="Q363" s="38">
        <v>0</v>
      </c>
      <c r="R363" s="38" t="s">
        <v>299</v>
      </c>
      <c r="S363" s="38"/>
      <c r="T363" s="38"/>
      <c r="U363" s="38" t="s">
        <v>301</v>
      </c>
      <c r="V363" s="40"/>
      <c r="W363" s="40"/>
      <c r="X363" s="40"/>
      <c r="Y363" s="40"/>
      <c r="Z363" s="38" t="s">
        <v>2141</v>
      </c>
      <c r="AA363" s="38" t="s">
        <v>303</v>
      </c>
      <c r="AB363" s="38"/>
      <c r="AC363" s="38"/>
      <c r="AD363" s="38"/>
      <c r="AE363" s="38">
        <v>87476</v>
      </c>
      <c r="AF363" s="38">
        <v>87475</v>
      </c>
      <c r="AG363" s="38"/>
    </row>
    <row r="364" spans="1:33" ht="52.5" customHeight="1" x14ac:dyDescent="0.2">
      <c r="A364" s="38">
        <v>70880</v>
      </c>
      <c r="B364" s="38" t="s">
        <v>2142</v>
      </c>
      <c r="C364" s="38" t="s">
        <v>2143</v>
      </c>
      <c r="D364" s="38"/>
      <c r="E364" s="38" t="s">
        <v>2144</v>
      </c>
      <c r="F364" s="38" t="s">
        <v>2145</v>
      </c>
      <c r="G364" s="38" t="s">
        <v>322</v>
      </c>
      <c r="H364" s="38"/>
      <c r="I364" s="38" t="s">
        <v>144</v>
      </c>
      <c r="J364" s="38" t="s">
        <v>625</v>
      </c>
      <c r="K364" s="38"/>
      <c r="L364" s="40">
        <v>45992</v>
      </c>
      <c r="M364" s="40"/>
      <c r="N364" s="38">
        <v>69</v>
      </c>
      <c r="O364" s="38">
        <v>0</v>
      </c>
      <c r="P364" s="38">
        <v>12.93</v>
      </c>
      <c r="Q364" s="38">
        <v>0</v>
      </c>
      <c r="R364" s="38" t="s">
        <v>299</v>
      </c>
      <c r="S364" s="38" t="s">
        <v>648</v>
      </c>
      <c r="T364" s="38" t="s">
        <v>648</v>
      </c>
      <c r="U364" s="38" t="s">
        <v>301</v>
      </c>
      <c r="V364" s="40"/>
      <c r="W364" s="40"/>
      <c r="X364" s="40"/>
      <c r="Y364" s="40"/>
      <c r="Z364" s="38" t="s">
        <v>2146</v>
      </c>
      <c r="AA364" s="38" t="s">
        <v>303</v>
      </c>
      <c r="AB364" s="38"/>
      <c r="AC364" s="38"/>
      <c r="AD364" s="38"/>
      <c r="AE364" s="38">
        <v>70881</v>
      </c>
      <c r="AF364" s="38">
        <v>70880</v>
      </c>
      <c r="AG364" s="38"/>
    </row>
    <row r="365" spans="1:33" ht="52.5" customHeight="1" x14ac:dyDescent="0.2">
      <c r="A365" s="38">
        <v>76788</v>
      </c>
      <c r="B365" s="38" t="s">
        <v>2147</v>
      </c>
      <c r="C365" s="38" t="s">
        <v>2148</v>
      </c>
      <c r="D365" s="38"/>
      <c r="E365" s="38" t="s">
        <v>129</v>
      </c>
      <c r="F365" s="38" t="s">
        <v>1131</v>
      </c>
      <c r="G365" s="38" t="s">
        <v>322</v>
      </c>
      <c r="H365" s="38"/>
      <c r="I365" s="38" t="s">
        <v>144</v>
      </c>
      <c r="J365" s="38" t="s">
        <v>625</v>
      </c>
      <c r="K365" s="38"/>
      <c r="L365" s="40">
        <v>45992</v>
      </c>
      <c r="M365" s="40"/>
      <c r="N365" s="38">
        <v>138</v>
      </c>
      <c r="O365" s="38">
        <v>0</v>
      </c>
      <c r="P365" s="38">
        <v>11.57</v>
      </c>
      <c r="Q365" s="38">
        <v>0</v>
      </c>
      <c r="R365" s="38" t="s">
        <v>299</v>
      </c>
      <c r="S365" s="38" t="s">
        <v>1131</v>
      </c>
      <c r="T365" s="38" t="s">
        <v>1131</v>
      </c>
      <c r="U365" s="38" t="s">
        <v>301</v>
      </c>
      <c r="V365" s="40"/>
      <c r="W365" s="40"/>
      <c r="X365" s="40"/>
      <c r="Y365" s="40"/>
      <c r="Z365" s="38" t="s">
        <v>2149</v>
      </c>
      <c r="AA365" s="38" t="s">
        <v>303</v>
      </c>
      <c r="AB365" s="38"/>
      <c r="AC365" s="38"/>
      <c r="AD365" s="38"/>
      <c r="AE365" s="38">
        <v>76789</v>
      </c>
      <c r="AF365" s="38">
        <v>76788</v>
      </c>
      <c r="AG365" s="38"/>
    </row>
    <row r="366" spans="1:33" ht="52.5" customHeight="1" x14ac:dyDescent="0.2">
      <c r="A366" s="38">
        <v>70299</v>
      </c>
      <c r="B366" s="38" t="s">
        <v>2150</v>
      </c>
      <c r="C366" s="38"/>
      <c r="D366" s="38"/>
      <c r="E366" s="38"/>
      <c r="F366" s="38"/>
      <c r="G366" s="38"/>
      <c r="H366" s="38"/>
      <c r="I366" s="38" t="s">
        <v>1065</v>
      </c>
      <c r="J366" s="38" t="s">
        <v>1066</v>
      </c>
      <c r="K366" s="38"/>
      <c r="L366" s="40">
        <v>45992</v>
      </c>
      <c r="M366" s="40"/>
      <c r="N366" s="38">
        <v>138</v>
      </c>
      <c r="O366" s="38">
        <v>0</v>
      </c>
      <c r="P366" s="38">
        <v>0</v>
      </c>
      <c r="Q366" s="38">
        <v>0</v>
      </c>
      <c r="R366" s="38" t="s">
        <v>299</v>
      </c>
      <c r="S366" s="38"/>
      <c r="T366" s="38"/>
      <c r="U366" s="38" t="s">
        <v>301</v>
      </c>
      <c r="V366" s="40"/>
      <c r="W366" s="40"/>
      <c r="X366" s="40"/>
      <c r="Y366" s="40"/>
      <c r="Z366" s="38" t="s">
        <v>2151</v>
      </c>
      <c r="AA366" s="38" t="s">
        <v>303</v>
      </c>
      <c r="AB366" s="38"/>
      <c r="AC366" s="38"/>
      <c r="AD366" s="38"/>
      <c r="AE366" s="38">
        <v>88269</v>
      </c>
      <c r="AF366" s="38">
        <v>70299</v>
      </c>
      <c r="AG366" s="38"/>
    </row>
    <row r="367" spans="1:33" ht="52.5" customHeight="1" x14ac:dyDescent="0.2">
      <c r="A367" s="38">
        <v>71926</v>
      </c>
      <c r="B367" s="38" t="s">
        <v>2152</v>
      </c>
      <c r="C367" s="38" t="s">
        <v>2153</v>
      </c>
      <c r="D367" s="38"/>
      <c r="E367" s="38" t="s">
        <v>1360</v>
      </c>
      <c r="F367" s="38" t="s">
        <v>2154</v>
      </c>
      <c r="G367" s="38" t="s">
        <v>322</v>
      </c>
      <c r="H367" s="42">
        <v>7192871930</v>
      </c>
      <c r="I367" s="38" t="s">
        <v>144</v>
      </c>
      <c r="J367" s="38" t="s">
        <v>625</v>
      </c>
      <c r="K367" s="38"/>
      <c r="L367" s="40">
        <v>45992</v>
      </c>
      <c r="M367" s="40"/>
      <c r="N367" s="38">
        <v>138</v>
      </c>
      <c r="O367" s="38">
        <v>0</v>
      </c>
      <c r="P367" s="38">
        <v>10</v>
      </c>
      <c r="Q367" s="38">
        <v>0</v>
      </c>
      <c r="R367" s="38" t="s">
        <v>299</v>
      </c>
      <c r="S367" s="38" t="s">
        <v>562</v>
      </c>
      <c r="T367" s="38" t="s">
        <v>588</v>
      </c>
      <c r="U367" s="38" t="s">
        <v>301</v>
      </c>
      <c r="V367" s="40"/>
      <c r="W367" s="40"/>
      <c r="X367" s="40"/>
      <c r="Y367" s="40"/>
      <c r="Z367" s="38" t="s">
        <v>2155</v>
      </c>
      <c r="AA367" s="38" t="s">
        <v>303</v>
      </c>
      <c r="AB367" s="38"/>
      <c r="AC367" s="38"/>
      <c r="AD367" s="38"/>
      <c r="AE367" s="38">
        <v>71927</v>
      </c>
      <c r="AF367" s="38">
        <v>71926</v>
      </c>
      <c r="AG367" s="38"/>
    </row>
    <row r="368" spans="1:33" ht="52.5" customHeight="1" x14ac:dyDescent="0.2">
      <c r="A368" s="38" t="s">
        <v>2156</v>
      </c>
      <c r="B368" s="38" t="s">
        <v>771</v>
      </c>
      <c r="C368" s="38" t="s">
        <v>2157</v>
      </c>
      <c r="D368" s="38"/>
      <c r="E368" s="38" t="s">
        <v>773</v>
      </c>
      <c r="F368" s="38" t="s">
        <v>774</v>
      </c>
      <c r="G368" s="38" t="s">
        <v>322</v>
      </c>
      <c r="H368" s="38"/>
      <c r="I368" s="38" t="s">
        <v>183</v>
      </c>
      <c r="J368" s="38" t="s">
        <v>323</v>
      </c>
      <c r="K368" s="38" t="s">
        <v>775</v>
      </c>
      <c r="L368" s="40">
        <v>46006</v>
      </c>
      <c r="M368" s="40"/>
      <c r="N368" s="38">
        <v>138</v>
      </c>
      <c r="O368" s="38">
        <v>0</v>
      </c>
      <c r="P368" s="38">
        <v>0</v>
      </c>
      <c r="Q368" s="38">
        <v>0</v>
      </c>
      <c r="R368" s="38" t="s">
        <v>299</v>
      </c>
      <c r="S368" s="38" t="s">
        <v>768</v>
      </c>
      <c r="T368" s="38" t="s">
        <v>768</v>
      </c>
      <c r="U368" s="38" t="s">
        <v>301</v>
      </c>
      <c r="V368" s="40"/>
      <c r="W368" s="40"/>
      <c r="X368" s="40"/>
      <c r="Y368" s="40"/>
      <c r="Z368" s="38" t="s">
        <v>2158</v>
      </c>
      <c r="AA368" s="38" t="s">
        <v>303</v>
      </c>
      <c r="AB368" s="38"/>
      <c r="AC368" s="38"/>
      <c r="AD368" s="38"/>
      <c r="AE368" s="38">
        <v>87911</v>
      </c>
      <c r="AF368" s="38">
        <v>62666</v>
      </c>
      <c r="AG368" s="38"/>
    </row>
    <row r="369" spans="1:33" ht="52.5" customHeight="1" x14ac:dyDescent="0.2">
      <c r="A369" s="38">
        <v>88035</v>
      </c>
      <c r="B369" s="38" t="s">
        <v>2159</v>
      </c>
      <c r="C369" s="38" t="s">
        <v>2159</v>
      </c>
      <c r="D369" s="38"/>
      <c r="E369" s="38" t="s">
        <v>2160</v>
      </c>
      <c r="F369" s="38" t="s">
        <v>2161</v>
      </c>
      <c r="G369" s="38" t="s">
        <v>322</v>
      </c>
      <c r="H369" s="38"/>
      <c r="I369" s="38" t="s">
        <v>183</v>
      </c>
      <c r="J369" s="38" t="s">
        <v>323</v>
      </c>
      <c r="K369" s="38" t="s">
        <v>2162</v>
      </c>
      <c r="L369" s="40">
        <v>46006</v>
      </c>
      <c r="M369" s="40"/>
      <c r="N369" s="38">
        <v>138</v>
      </c>
      <c r="O369" s="38">
        <v>0</v>
      </c>
      <c r="P369" s="38">
        <v>0</v>
      </c>
      <c r="Q369" s="38">
        <v>0</v>
      </c>
      <c r="R369" s="38" t="s">
        <v>299</v>
      </c>
      <c r="S369" s="38" t="s">
        <v>573</v>
      </c>
      <c r="T369" s="38" t="s">
        <v>573</v>
      </c>
      <c r="U369" s="38" t="s">
        <v>301</v>
      </c>
      <c r="V369" s="40"/>
      <c r="W369" s="40"/>
      <c r="X369" s="40"/>
      <c r="Y369" s="40"/>
      <c r="Z369" s="38" t="s">
        <v>2163</v>
      </c>
      <c r="AA369" s="38" t="s">
        <v>303</v>
      </c>
      <c r="AB369" s="38"/>
      <c r="AC369" s="38"/>
      <c r="AD369" s="38"/>
      <c r="AE369" s="38">
        <v>88040</v>
      </c>
      <c r="AF369" s="38">
        <v>88035</v>
      </c>
      <c r="AG369" s="38"/>
    </row>
    <row r="370" spans="1:33" ht="52.5" customHeight="1" x14ac:dyDescent="0.2">
      <c r="A370" s="38">
        <v>87830</v>
      </c>
      <c r="B370" s="38" t="s">
        <v>2164</v>
      </c>
      <c r="C370" s="38"/>
      <c r="D370" s="38"/>
      <c r="E370" s="38"/>
      <c r="F370" s="38"/>
      <c r="G370" s="38"/>
      <c r="H370" s="38"/>
      <c r="I370" s="38" t="s">
        <v>183</v>
      </c>
      <c r="J370" s="38" t="s">
        <v>323</v>
      </c>
      <c r="K370" s="38"/>
      <c r="L370" s="40">
        <v>46006</v>
      </c>
      <c r="M370" s="40"/>
      <c r="N370" s="38">
        <v>138</v>
      </c>
      <c r="O370" s="38">
        <v>0</v>
      </c>
      <c r="P370" s="38">
        <v>0</v>
      </c>
      <c r="Q370" s="38">
        <v>0</v>
      </c>
      <c r="R370" s="38" t="s">
        <v>1413</v>
      </c>
      <c r="S370" s="38"/>
      <c r="T370" s="38"/>
      <c r="U370" s="38" t="s">
        <v>301</v>
      </c>
      <c r="V370" s="40"/>
      <c r="W370" s="40"/>
      <c r="X370" s="40"/>
      <c r="Y370" s="40"/>
      <c r="Z370" s="38">
        <v>18680</v>
      </c>
      <c r="AA370" s="38" t="s">
        <v>303</v>
      </c>
      <c r="AB370" s="38"/>
      <c r="AC370" s="38"/>
      <c r="AD370" s="38"/>
      <c r="AE370" s="38">
        <v>87831</v>
      </c>
      <c r="AF370" s="38">
        <v>87830</v>
      </c>
      <c r="AG370" s="38"/>
    </row>
    <row r="371" spans="1:33" ht="52.5" customHeight="1" x14ac:dyDescent="0.2">
      <c r="A371" s="38" t="s">
        <v>2165</v>
      </c>
      <c r="B371" s="38" t="s">
        <v>790</v>
      </c>
      <c r="C371" s="38" t="s">
        <v>2166</v>
      </c>
      <c r="D371" s="38"/>
      <c r="E371" s="38" t="s">
        <v>2167</v>
      </c>
      <c r="F371" s="38" t="s">
        <v>793</v>
      </c>
      <c r="G371" s="38" t="s">
        <v>322</v>
      </c>
      <c r="H371" s="38"/>
      <c r="I371" s="38" t="s">
        <v>183</v>
      </c>
      <c r="J371" s="38" t="s">
        <v>323</v>
      </c>
      <c r="K371" s="38" t="s">
        <v>794</v>
      </c>
      <c r="L371" s="40">
        <v>46006</v>
      </c>
      <c r="M371" s="40"/>
      <c r="N371" s="38">
        <v>69</v>
      </c>
      <c r="O371" s="38">
        <v>0</v>
      </c>
      <c r="P371" s="38">
        <v>0</v>
      </c>
      <c r="Q371" s="38">
        <v>0</v>
      </c>
      <c r="R371" s="38" t="s">
        <v>299</v>
      </c>
      <c r="S371" s="38" t="s">
        <v>795</v>
      </c>
      <c r="T371" s="38" t="s">
        <v>795</v>
      </c>
      <c r="U371" s="38" t="s">
        <v>352</v>
      </c>
      <c r="V371" s="40" t="s">
        <v>796</v>
      </c>
      <c r="W371" s="40">
        <v>44713</v>
      </c>
      <c r="X371" s="40">
        <v>44743</v>
      </c>
      <c r="Y371" s="40"/>
      <c r="Z371" s="38" t="s">
        <v>2168</v>
      </c>
      <c r="AA371" s="38" t="s">
        <v>303</v>
      </c>
      <c r="AB371" s="38"/>
      <c r="AC371" s="38"/>
      <c r="AD371" s="38"/>
      <c r="AE371" s="38">
        <v>87815</v>
      </c>
      <c r="AF371" s="38">
        <v>66289</v>
      </c>
      <c r="AG371" s="38"/>
    </row>
    <row r="372" spans="1:33" ht="52.5" customHeight="1" x14ac:dyDescent="0.2">
      <c r="A372" s="38">
        <v>72009</v>
      </c>
      <c r="B372" s="38" t="s">
        <v>2169</v>
      </c>
      <c r="C372" s="38" t="s">
        <v>2170</v>
      </c>
      <c r="D372" s="38"/>
      <c r="E372" s="38" t="s">
        <v>2171</v>
      </c>
      <c r="F372" s="38" t="s">
        <v>2171</v>
      </c>
      <c r="G372" s="38" t="s">
        <v>322</v>
      </c>
      <c r="H372" s="38"/>
      <c r="I372" s="38" t="s">
        <v>183</v>
      </c>
      <c r="J372" s="38" t="s">
        <v>323</v>
      </c>
      <c r="K372" s="38" t="s">
        <v>2172</v>
      </c>
      <c r="L372" s="40">
        <v>46006</v>
      </c>
      <c r="M372" s="40"/>
      <c r="N372" s="38">
        <v>345</v>
      </c>
      <c r="O372" s="38">
        <v>0</v>
      </c>
      <c r="P372" s="38">
        <v>0</v>
      </c>
      <c r="Q372" s="38">
        <v>1200</v>
      </c>
      <c r="R372" s="38" t="s">
        <v>299</v>
      </c>
      <c r="S372" s="38" t="s">
        <v>672</v>
      </c>
      <c r="T372" s="38" t="s">
        <v>672</v>
      </c>
      <c r="U372" s="38" t="s">
        <v>381</v>
      </c>
      <c r="V372" s="40" t="s">
        <v>2173</v>
      </c>
      <c r="W372" s="40">
        <v>45198</v>
      </c>
      <c r="X372" s="40"/>
      <c r="Y372" s="40"/>
      <c r="Z372" s="38" t="s">
        <v>2174</v>
      </c>
      <c r="AA372" s="38" t="s">
        <v>303</v>
      </c>
      <c r="AB372" s="38"/>
      <c r="AC372" s="38"/>
      <c r="AD372" s="38"/>
      <c r="AE372" s="38">
        <v>81376</v>
      </c>
      <c r="AF372" s="38">
        <v>72009</v>
      </c>
      <c r="AG372" s="38"/>
    </row>
    <row r="373" spans="1:33" ht="52.5" customHeight="1" x14ac:dyDescent="0.2">
      <c r="A373" s="38">
        <v>81223</v>
      </c>
      <c r="B373" s="38" t="s">
        <v>2175</v>
      </c>
      <c r="C373" s="38" t="s">
        <v>2176</v>
      </c>
      <c r="D373" s="38"/>
      <c r="E373" s="38" t="s">
        <v>1593</v>
      </c>
      <c r="F373" s="38" t="s">
        <v>2175</v>
      </c>
      <c r="G373" s="38" t="s">
        <v>322</v>
      </c>
      <c r="H373" s="38"/>
      <c r="I373" s="38" t="s">
        <v>183</v>
      </c>
      <c r="J373" s="38" t="s">
        <v>323</v>
      </c>
      <c r="K373" s="38" t="s">
        <v>2177</v>
      </c>
      <c r="L373" s="40">
        <v>46006</v>
      </c>
      <c r="M373" s="40"/>
      <c r="N373" s="38">
        <v>345</v>
      </c>
      <c r="O373" s="38">
        <v>0</v>
      </c>
      <c r="P373" s="38">
        <v>0</v>
      </c>
      <c r="Q373" s="38">
        <v>0</v>
      </c>
      <c r="R373" s="38" t="s">
        <v>299</v>
      </c>
      <c r="S373" s="38" t="s">
        <v>672</v>
      </c>
      <c r="T373" s="38" t="s">
        <v>672</v>
      </c>
      <c r="U373" s="38" t="s">
        <v>381</v>
      </c>
      <c r="V373" s="40" t="s">
        <v>1408</v>
      </c>
      <c r="W373" s="40">
        <v>45198</v>
      </c>
      <c r="X373" s="40"/>
      <c r="Y373" s="40"/>
      <c r="Z373" s="38">
        <v>1032</v>
      </c>
      <c r="AA373" s="38" t="s">
        <v>303</v>
      </c>
      <c r="AB373" s="38"/>
      <c r="AC373" s="38"/>
      <c r="AD373" s="38"/>
      <c r="AE373" s="38">
        <v>81367</v>
      </c>
      <c r="AF373" s="38">
        <v>81223</v>
      </c>
      <c r="AG373" s="38"/>
    </row>
    <row r="374" spans="1:33" ht="52.5" customHeight="1" x14ac:dyDescent="0.2">
      <c r="A374" s="38">
        <v>78367</v>
      </c>
      <c r="B374" s="38" t="s">
        <v>2178</v>
      </c>
      <c r="C374" s="38" t="s">
        <v>2179</v>
      </c>
      <c r="D374" s="38"/>
      <c r="E374" s="38" t="s">
        <v>2180</v>
      </c>
      <c r="F374" s="38" t="s">
        <v>2181</v>
      </c>
      <c r="G374" s="38" t="s">
        <v>322</v>
      </c>
      <c r="H374" s="38"/>
      <c r="I374" s="38" t="s">
        <v>183</v>
      </c>
      <c r="J374" s="38" t="s">
        <v>323</v>
      </c>
      <c r="K374" s="38" t="s">
        <v>2182</v>
      </c>
      <c r="L374" s="40">
        <v>46006</v>
      </c>
      <c r="M374" s="40"/>
      <c r="N374" s="38">
        <v>138</v>
      </c>
      <c r="O374" s="38">
        <v>0</v>
      </c>
      <c r="P374" s="38">
        <v>18</v>
      </c>
      <c r="Q374" s="38">
        <v>0</v>
      </c>
      <c r="R374" s="38" t="s">
        <v>299</v>
      </c>
      <c r="S374" s="38" t="s">
        <v>1500</v>
      </c>
      <c r="T374" s="38" t="s">
        <v>2114</v>
      </c>
      <c r="U374" s="38" t="s">
        <v>352</v>
      </c>
      <c r="V374" s="40"/>
      <c r="W374" s="40"/>
      <c r="X374" s="40"/>
      <c r="Y374" s="40"/>
      <c r="Z374" s="38" t="s">
        <v>2183</v>
      </c>
      <c r="AA374" s="38" t="s">
        <v>303</v>
      </c>
      <c r="AB374" s="38"/>
      <c r="AC374" s="38"/>
      <c r="AD374" s="38"/>
      <c r="AE374" s="38">
        <v>78368</v>
      </c>
      <c r="AF374" s="38">
        <v>78367</v>
      </c>
      <c r="AG374" s="38"/>
    </row>
    <row r="375" spans="1:33" ht="52.5" customHeight="1" x14ac:dyDescent="0.2">
      <c r="A375" s="38">
        <v>81175</v>
      </c>
      <c r="B375" s="38" t="s">
        <v>2184</v>
      </c>
      <c r="C375" s="38" t="s">
        <v>2185</v>
      </c>
      <c r="D375" s="38"/>
      <c r="E375" s="38" t="s">
        <v>2186</v>
      </c>
      <c r="F375" s="38" t="s">
        <v>2187</v>
      </c>
      <c r="G375" s="38" t="s">
        <v>322</v>
      </c>
      <c r="H375" s="38"/>
      <c r="I375" s="38" t="s">
        <v>183</v>
      </c>
      <c r="J375" s="38" t="s">
        <v>323</v>
      </c>
      <c r="K375" s="38" t="s">
        <v>2188</v>
      </c>
      <c r="L375" s="40">
        <v>46006</v>
      </c>
      <c r="M375" s="40"/>
      <c r="N375" s="38">
        <v>138</v>
      </c>
      <c r="O375" s="38">
        <v>44</v>
      </c>
      <c r="P375" s="38">
        <v>4.4000000000000004</v>
      </c>
      <c r="Q375" s="38">
        <v>0</v>
      </c>
      <c r="R375" s="38" t="s">
        <v>299</v>
      </c>
      <c r="S375" s="38" t="s">
        <v>802</v>
      </c>
      <c r="T375" s="38" t="s">
        <v>664</v>
      </c>
      <c r="U375" s="38" t="s">
        <v>352</v>
      </c>
      <c r="V375" s="40"/>
      <c r="W375" s="40"/>
      <c r="X375" s="40"/>
      <c r="Y375" s="40"/>
      <c r="Z375" s="38" t="s">
        <v>2189</v>
      </c>
      <c r="AA375" s="38" t="s">
        <v>303</v>
      </c>
      <c r="AB375" s="38"/>
      <c r="AC375" s="38"/>
      <c r="AD375" s="38"/>
      <c r="AE375" s="38">
        <v>87224</v>
      </c>
      <c r="AF375" s="38">
        <v>81175</v>
      </c>
      <c r="AG375" s="38"/>
    </row>
    <row r="376" spans="1:33" ht="52.5" customHeight="1" x14ac:dyDescent="0.2">
      <c r="A376" s="38">
        <v>86633</v>
      </c>
      <c r="B376" s="38" t="s">
        <v>2190</v>
      </c>
      <c r="C376" s="38" t="s">
        <v>2191</v>
      </c>
      <c r="D376" s="38"/>
      <c r="E376" s="38" t="s">
        <v>2192</v>
      </c>
      <c r="F376" s="38" t="s">
        <v>2193</v>
      </c>
      <c r="G376" s="38" t="s">
        <v>322</v>
      </c>
      <c r="H376" s="38"/>
      <c r="I376" s="38" t="s">
        <v>183</v>
      </c>
      <c r="J376" s="38" t="s">
        <v>323</v>
      </c>
      <c r="K376" s="38" t="s">
        <v>2194</v>
      </c>
      <c r="L376" s="40">
        <v>46006</v>
      </c>
      <c r="M376" s="40"/>
      <c r="N376" s="38">
        <v>345</v>
      </c>
      <c r="O376" s="38">
        <v>0</v>
      </c>
      <c r="P376" s="38">
        <v>0</v>
      </c>
      <c r="Q376" s="38">
        <v>0</v>
      </c>
      <c r="R376" s="38" t="s">
        <v>299</v>
      </c>
      <c r="S376" s="38" t="s">
        <v>1027</v>
      </c>
      <c r="T376" s="38" t="s">
        <v>1027</v>
      </c>
      <c r="U376" s="38" t="s">
        <v>301</v>
      </c>
      <c r="V376" s="40"/>
      <c r="W376" s="40"/>
      <c r="X376" s="40"/>
      <c r="Y376" s="40"/>
      <c r="Z376" s="38" t="s">
        <v>2195</v>
      </c>
      <c r="AA376" s="38" t="s">
        <v>303</v>
      </c>
      <c r="AB376" s="38"/>
      <c r="AC376" s="38"/>
      <c r="AD376" s="38"/>
      <c r="AE376" s="38">
        <v>86634</v>
      </c>
      <c r="AF376" s="38">
        <v>86633</v>
      </c>
      <c r="AG376" s="38"/>
    </row>
    <row r="377" spans="1:33" ht="52.5" customHeight="1" x14ac:dyDescent="0.2">
      <c r="A377" s="38">
        <v>66214</v>
      </c>
      <c r="B377" s="38" t="s">
        <v>2196</v>
      </c>
      <c r="C377" s="38" t="s">
        <v>2196</v>
      </c>
      <c r="D377" s="38"/>
      <c r="E377" s="38" t="s">
        <v>2197</v>
      </c>
      <c r="F377" s="38" t="s">
        <v>2198</v>
      </c>
      <c r="G377" s="38" t="s">
        <v>322</v>
      </c>
      <c r="H377" s="38"/>
      <c r="I377" s="38" t="s">
        <v>183</v>
      </c>
      <c r="J377" s="38" t="s">
        <v>323</v>
      </c>
      <c r="K377" s="38" t="s">
        <v>2199</v>
      </c>
      <c r="L377" s="40">
        <v>46006</v>
      </c>
      <c r="M377" s="40"/>
      <c r="N377" s="38">
        <v>138</v>
      </c>
      <c r="O377" s="38">
        <v>0</v>
      </c>
      <c r="P377" s="38">
        <v>15.5</v>
      </c>
      <c r="Q377" s="38">
        <v>0</v>
      </c>
      <c r="R377" s="38" t="s">
        <v>299</v>
      </c>
      <c r="S377" s="38" t="s">
        <v>2200</v>
      </c>
      <c r="T377" s="38" t="s">
        <v>2200</v>
      </c>
      <c r="U377" s="38" t="s">
        <v>301</v>
      </c>
      <c r="V377" s="40"/>
      <c r="W377" s="40"/>
      <c r="X377" s="40"/>
      <c r="Y377" s="40"/>
      <c r="Z377" s="38" t="s">
        <v>2201</v>
      </c>
      <c r="AA377" s="38" t="s">
        <v>303</v>
      </c>
      <c r="AB377" s="38"/>
      <c r="AC377" s="38"/>
      <c r="AD377" s="38"/>
      <c r="AE377" s="38">
        <v>66215</v>
      </c>
      <c r="AF377" s="38">
        <v>66214</v>
      </c>
      <c r="AG377" s="38"/>
    </row>
    <row r="378" spans="1:33" ht="52.5" customHeight="1" x14ac:dyDescent="0.2">
      <c r="A378" s="38" t="s">
        <v>2202</v>
      </c>
      <c r="B378" s="38" t="s">
        <v>750</v>
      </c>
      <c r="C378" s="38" t="s">
        <v>2203</v>
      </c>
      <c r="D378" s="38"/>
      <c r="E378" s="38" t="s">
        <v>752</v>
      </c>
      <c r="F378" s="38" t="s">
        <v>753</v>
      </c>
      <c r="G378" s="38" t="s">
        <v>322</v>
      </c>
      <c r="H378" s="38"/>
      <c r="I378" s="38" t="s">
        <v>183</v>
      </c>
      <c r="J378" s="38" t="s">
        <v>323</v>
      </c>
      <c r="K378" s="38" t="s">
        <v>754</v>
      </c>
      <c r="L378" s="40">
        <v>46006</v>
      </c>
      <c r="M378" s="40"/>
      <c r="N378" s="38">
        <v>138</v>
      </c>
      <c r="O378" s="38">
        <v>3.4</v>
      </c>
      <c r="P378" s="38">
        <v>0</v>
      </c>
      <c r="Q378" s="38">
        <v>0</v>
      </c>
      <c r="R378" s="38" t="s">
        <v>299</v>
      </c>
      <c r="S378" s="38" t="s">
        <v>734</v>
      </c>
      <c r="T378" s="38" t="s">
        <v>734</v>
      </c>
      <c r="U378" s="38" t="s">
        <v>381</v>
      </c>
      <c r="V378" s="40" t="s">
        <v>755</v>
      </c>
      <c r="W378" s="40">
        <v>44607</v>
      </c>
      <c r="X378" s="40">
        <v>44635</v>
      </c>
      <c r="Y378" s="40">
        <v>44788</v>
      </c>
      <c r="Z378" s="38" t="s">
        <v>2204</v>
      </c>
      <c r="AA378" s="38" t="s">
        <v>303</v>
      </c>
      <c r="AB378" s="38" t="s">
        <v>355</v>
      </c>
      <c r="AC378" s="38"/>
      <c r="AD378" s="38"/>
      <c r="AE378" s="38">
        <v>87468</v>
      </c>
      <c r="AF378" s="38">
        <v>70900</v>
      </c>
      <c r="AG378" s="38"/>
    </row>
    <row r="379" spans="1:33" ht="52.5" customHeight="1" x14ac:dyDescent="0.2">
      <c r="A379" s="38">
        <v>76650</v>
      </c>
      <c r="B379" s="38" t="s">
        <v>2205</v>
      </c>
      <c r="C379" s="38" t="s">
        <v>2205</v>
      </c>
      <c r="D379" s="38"/>
      <c r="E379" s="38" t="s">
        <v>2206</v>
      </c>
      <c r="F379" s="38" t="s">
        <v>2206</v>
      </c>
      <c r="G379" s="38" t="s">
        <v>322</v>
      </c>
      <c r="H379" s="38"/>
      <c r="I379" s="38" t="s">
        <v>183</v>
      </c>
      <c r="J379" s="38" t="s">
        <v>323</v>
      </c>
      <c r="K379" s="38" t="s">
        <v>2207</v>
      </c>
      <c r="L379" s="40">
        <v>46006</v>
      </c>
      <c r="M379" s="40"/>
      <c r="N379" s="38">
        <v>345</v>
      </c>
      <c r="O379" s="38"/>
      <c r="P379" s="38">
        <v>4.5</v>
      </c>
      <c r="Q379" s="38">
        <v>600</v>
      </c>
      <c r="R379" s="38" t="s">
        <v>1413</v>
      </c>
      <c r="S379" s="38" t="s">
        <v>1426</v>
      </c>
      <c r="T379" s="38" t="s">
        <v>1426</v>
      </c>
      <c r="U379" s="38" t="s">
        <v>352</v>
      </c>
      <c r="V379" s="40"/>
      <c r="W379" s="40"/>
      <c r="X379" s="40"/>
      <c r="Y379" s="40"/>
      <c r="Z379" s="38" t="s">
        <v>2208</v>
      </c>
      <c r="AA379" s="38" t="s">
        <v>303</v>
      </c>
      <c r="AB379" s="38"/>
      <c r="AC379" s="38"/>
      <c r="AD379" s="38"/>
      <c r="AE379" s="38">
        <v>76651</v>
      </c>
      <c r="AF379" s="38">
        <v>76650</v>
      </c>
      <c r="AG379" s="38"/>
    </row>
    <row r="380" spans="1:33" ht="52.5" customHeight="1" x14ac:dyDescent="0.2">
      <c r="A380" s="38">
        <v>78363</v>
      </c>
      <c r="B380" s="38" t="s">
        <v>2209</v>
      </c>
      <c r="C380" s="38" t="s">
        <v>2210</v>
      </c>
      <c r="D380" s="38"/>
      <c r="E380" s="38" t="s">
        <v>2211</v>
      </c>
      <c r="F380" s="38"/>
      <c r="G380" s="38" t="s">
        <v>322</v>
      </c>
      <c r="H380" s="38"/>
      <c r="I380" s="38" t="s">
        <v>183</v>
      </c>
      <c r="J380" s="38" t="s">
        <v>323</v>
      </c>
      <c r="K380" s="38" t="s">
        <v>2212</v>
      </c>
      <c r="L380" s="40">
        <v>46006</v>
      </c>
      <c r="M380" s="40"/>
      <c r="N380" s="38">
        <v>345</v>
      </c>
      <c r="O380" s="38">
        <v>0</v>
      </c>
      <c r="P380" s="38">
        <v>0</v>
      </c>
      <c r="Q380" s="38">
        <v>600</v>
      </c>
      <c r="R380" s="38" t="s">
        <v>2213</v>
      </c>
      <c r="S380" s="38" t="s">
        <v>721</v>
      </c>
      <c r="T380" s="38"/>
      <c r="U380" s="38" t="s">
        <v>352</v>
      </c>
      <c r="V380" s="40"/>
      <c r="W380" s="40"/>
      <c r="X380" s="40"/>
      <c r="Y380" s="40"/>
      <c r="Z380" s="38" t="s">
        <v>2214</v>
      </c>
      <c r="AA380" s="38" t="s">
        <v>303</v>
      </c>
      <c r="AB380" s="38"/>
      <c r="AC380" s="38"/>
      <c r="AD380" s="38"/>
      <c r="AE380" s="38">
        <v>78364</v>
      </c>
      <c r="AF380" s="38">
        <v>78363</v>
      </c>
      <c r="AG380" s="38"/>
    </row>
    <row r="381" spans="1:33" ht="52.5" customHeight="1" x14ac:dyDescent="0.2">
      <c r="A381" s="38">
        <v>78357</v>
      </c>
      <c r="B381" s="38" t="s">
        <v>2215</v>
      </c>
      <c r="C381" s="38" t="s">
        <v>2216</v>
      </c>
      <c r="D381" s="38"/>
      <c r="E381" s="38" t="s">
        <v>2217</v>
      </c>
      <c r="F381" s="38"/>
      <c r="G381" s="38" t="s">
        <v>322</v>
      </c>
      <c r="H381" s="38"/>
      <c r="I381" s="38" t="s">
        <v>183</v>
      </c>
      <c r="J381" s="38" t="s">
        <v>323</v>
      </c>
      <c r="K381" s="38" t="s">
        <v>2218</v>
      </c>
      <c r="L381" s="40">
        <v>46006</v>
      </c>
      <c r="M381" s="40"/>
      <c r="N381" s="38">
        <v>345</v>
      </c>
      <c r="O381" s="38">
        <v>0</v>
      </c>
      <c r="P381" s="38">
        <v>0</v>
      </c>
      <c r="Q381" s="38">
        <v>1200</v>
      </c>
      <c r="R381" s="38" t="s">
        <v>2219</v>
      </c>
      <c r="S381" s="38" t="s">
        <v>841</v>
      </c>
      <c r="T381" s="38"/>
      <c r="U381" s="38" t="s">
        <v>381</v>
      </c>
      <c r="V381" s="40"/>
      <c r="W381" s="40"/>
      <c r="X381" s="40"/>
      <c r="Y381" s="40"/>
      <c r="Z381" s="38" t="s">
        <v>2220</v>
      </c>
      <c r="AA381" s="38" t="s">
        <v>303</v>
      </c>
      <c r="AB381" s="38"/>
      <c r="AC381" s="38"/>
      <c r="AD381" s="38"/>
      <c r="AE381" s="38">
        <v>78373</v>
      </c>
      <c r="AF381" s="38">
        <v>78357</v>
      </c>
      <c r="AG381" s="38"/>
    </row>
    <row r="382" spans="1:33" ht="52.5" customHeight="1" x14ac:dyDescent="0.2">
      <c r="A382" s="38">
        <v>81060</v>
      </c>
      <c r="B382" s="38" t="s">
        <v>2221</v>
      </c>
      <c r="C382" s="38" t="s">
        <v>2221</v>
      </c>
      <c r="D382" s="38"/>
      <c r="E382" s="38" t="s">
        <v>2222</v>
      </c>
      <c r="F382" s="38" t="s">
        <v>2223</v>
      </c>
      <c r="G382" s="38" t="s">
        <v>322</v>
      </c>
      <c r="H382" s="38"/>
      <c r="I382" s="38" t="s">
        <v>183</v>
      </c>
      <c r="J382" s="38" t="s">
        <v>323</v>
      </c>
      <c r="K382" s="38" t="s">
        <v>2224</v>
      </c>
      <c r="L382" s="40">
        <v>46006</v>
      </c>
      <c r="M382" s="40"/>
      <c r="N382" s="38">
        <v>138</v>
      </c>
      <c r="O382" s="38">
        <v>29.7</v>
      </c>
      <c r="P382" s="38">
        <v>0</v>
      </c>
      <c r="Q382" s="38">
        <v>0</v>
      </c>
      <c r="R382" s="38" t="s">
        <v>299</v>
      </c>
      <c r="S382" s="38" t="s">
        <v>1142</v>
      </c>
      <c r="T382" s="38" t="s">
        <v>1259</v>
      </c>
      <c r="U382" s="38" t="s">
        <v>301</v>
      </c>
      <c r="V382" s="40"/>
      <c r="W382" s="40"/>
      <c r="X382" s="40"/>
      <c r="Y382" s="40"/>
      <c r="Z382" s="38" t="s">
        <v>2225</v>
      </c>
      <c r="AA382" s="38" t="s">
        <v>303</v>
      </c>
      <c r="AB382" s="38"/>
      <c r="AC382" s="38"/>
      <c r="AD382" s="38"/>
      <c r="AE382" s="38">
        <v>87856</v>
      </c>
      <c r="AF382" s="38">
        <v>81060</v>
      </c>
      <c r="AG382" s="38"/>
    </row>
    <row r="383" spans="1:33" ht="52.5" customHeight="1" x14ac:dyDescent="0.2">
      <c r="A383" s="38">
        <v>87799</v>
      </c>
      <c r="B383" s="38" t="s">
        <v>2226</v>
      </c>
      <c r="C383" s="38" t="s">
        <v>2226</v>
      </c>
      <c r="D383" s="38"/>
      <c r="E383" s="38" t="s">
        <v>2227</v>
      </c>
      <c r="F383" s="38"/>
      <c r="G383" s="38" t="s">
        <v>322</v>
      </c>
      <c r="H383" s="38"/>
      <c r="I383" s="38" t="s">
        <v>183</v>
      </c>
      <c r="J383" s="38" t="s">
        <v>323</v>
      </c>
      <c r="K383" s="38" t="s">
        <v>2228</v>
      </c>
      <c r="L383" s="40">
        <v>46006</v>
      </c>
      <c r="M383" s="40"/>
      <c r="N383" s="38">
        <v>345</v>
      </c>
      <c r="O383" s="38">
        <v>0</v>
      </c>
      <c r="P383" s="38">
        <v>0</v>
      </c>
      <c r="Q383" s="38">
        <v>0</v>
      </c>
      <c r="R383" s="38" t="s">
        <v>299</v>
      </c>
      <c r="S383" s="38" t="s">
        <v>2114</v>
      </c>
      <c r="T383" s="38" t="s">
        <v>2114</v>
      </c>
      <c r="U383" s="38" t="s">
        <v>301</v>
      </c>
      <c r="V383" s="40"/>
      <c r="W383" s="40"/>
      <c r="X383" s="40"/>
      <c r="Y383" s="40"/>
      <c r="Z383" s="38" t="s">
        <v>2229</v>
      </c>
      <c r="AA383" s="38" t="s">
        <v>303</v>
      </c>
      <c r="AB383" s="38"/>
      <c r="AC383" s="38"/>
      <c r="AD383" s="38"/>
      <c r="AE383" s="38">
        <v>87800</v>
      </c>
      <c r="AF383" s="38">
        <v>87799</v>
      </c>
      <c r="AG383" s="38"/>
    </row>
    <row r="384" spans="1:33" ht="52.5" customHeight="1" x14ac:dyDescent="0.2">
      <c r="A384" s="38" t="s">
        <v>2230</v>
      </c>
      <c r="B384" s="38" t="s">
        <v>1463</v>
      </c>
      <c r="C384" s="38" t="s">
        <v>2231</v>
      </c>
      <c r="D384" s="38"/>
      <c r="E384" s="38" t="s">
        <v>2232</v>
      </c>
      <c r="F384" s="38" t="s">
        <v>2233</v>
      </c>
      <c r="G384" s="38" t="s">
        <v>322</v>
      </c>
      <c r="H384" s="38"/>
      <c r="I384" s="38" t="s">
        <v>183</v>
      </c>
      <c r="J384" s="38" t="s">
        <v>323</v>
      </c>
      <c r="K384" s="38" t="s">
        <v>1467</v>
      </c>
      <c r="L384" s="40">
        <v>46006</v>
      </c>
      <c r="M384" s="40"/>
      <c r="N384" s="38">
        <v>138</v>
      </c>
      <c r="O384" s="38">
        <v>9.1</v>
      </c>
      <c r="P384" s="38">
        <v>9.1</v>
      </c>
      <c r="Q384" s="38">
        <v>0</v>
      </c>
      <c r="R384" s="38" t="s">
        <v>299</v>
      </c>
      <c r="S384" s="38" t="s">
        <v>331</v>
      </c>
      <c r="T384" s="38" t="s">
        <v>331</v>
      </c>
      <c r="U384" s="38" t="s">
        <v>352</v>
      </c>
      <c r="V384" s="40"/>
      <c r="W384" s="40"/>
      <c r="X384" s="40"/>
      <c r="Y384" s="40"/>
      <c r="Z384" s="38" t="s">
        <v>2234</v>
      </c>
      <c r="AA384" s="38" t="s">
        <v>303</v>
      </c>
      <c r="AB384" s="38"/>
      <c r="AC384" s="38"/>
      <c r="AD384" s="38"/>
      <c r="AE384" s="38">
        <v>87619</v>
      </c>
      <c r="AF384" s="38">
        <v>80546</v>
      </c>
      <c r="AG384" s="38" t="s">
        <v>1382</v>
      </c>
    </row>
    <row r="385" spans="1:33" ht="52.5" customHeight="1" x14ac:dyDescent="0.2">
      <c r="A385" s="38" t="s">
        <v>2235</v>
      </c>
      <c r="B385" s="38" t="s">
        <v>750</v>
      </c>
      <c r="C385" s="38" t="s">
        <v>2236</v>
      </c>
      <c r="D385" s="38"/>
      <c r="E385" s="38" t="s">
        <v>2237</v>
      </c>
      <c r="F385" s="38" t="s">
        <v>2238</v>
      </c>
      <c r="G385" s="38" t="s">
        <v>322</v>
      </c>
      <c r="H385" s="38"/>
      <c r="I385" s="38" t="s">
        <v>183</v>
      </c>
      <c r="J385" s="38" t="s">
        <v>323</v>
      </c>
      <c r="K385" s="38" t="s">
        <v>754</v>
      </c>
      <c r="L385" s="40">
        <v>46006</v>
      </c>
      <c r="M385" s="40"/>
      <c r="N385" s="38">
        <v>345</v>
      </c>
      <c r="O385" s="38">
        <v>36.799999999999997</v>
      </c>
      <c r="P385" s="38">
        <v>0</v>
      </c>
      <c r="Q385" s="38">
        <v>0</v>
      </c>
      <c r="R385" s="38" t="s">
        <v>299</v>
      </c>
      <c r="S385" s="38" t="s">
        <v>734</v>
      </c>
      <c r="T385" s="38" t="s">
        <v>734</v>
      </c>
      <c r="U385" s="38" t="s">
        <v>381</v>
      </c>
      <c r="V385" s="40" t="s">
        <v>755</v>
      </c>
      <c r="W385" s="40">
        <v>44607</v>
      </c>
      <c r="X385" s="40">
        <v>44635</v>
      </c>
      <c r="Y385" s="40">
        <v>44788</v>
      </c>
      <c r="Z385" s="38" t="s">
        <v>2239</v>
      </c>
      <c r="AA385" s="38" t="s">
        <v>303</v>
      </c>
      <c r="AB385" s="38" t="s">
        <v>355</v>
      </c>
      <c r="AC385" s="38"/>
      <c r="AD385" s="38"/>
      <c r="AE385" s="38">
        <v>87470</v>
      </c>
      <c r="AF385" s="38">
        <v>70900</v>
      </c>
      <c r="AG385" s="38"/>
    </row>
    <row r="386" spans="1:33" ht="52.5" customHeight="1" x14ac:dyDescent="0.2">
      <c r="A386" s="38" t="s">
        <v>2240</v>
      </c>
      <c r="B386" s="38" t="s">
        <v>750</v>
      </c>
      <c r="C386" s="38" t="s">
        <v>2241</v>
      </c>
      <c r="D386" s="38"/>
      <c r="E386" s="38" t="s">
        <v>2237</v>
      </c>
      <c r="F386" s="38" t="s">
        <v>2237</v>
      </c>
      <c r="G386" s="38" t="s">
        <v>322</v>
      </c>
      <c r="H386" s="38"/>
      <c r="I386" s="38" t="s">
        <v>183</v>
      </c>
      <c r="J386" s="38" t="s">
        <v>323</v>
      </c>
      <c r="K386" s="38" t="s">
        <v>754</v>
      </c>
      <c r="L386" s="40">
        <v>46006</v>
      </c>
      <c r="M386" s="40"/>
      <c r="N386" s="38">
        <v>345</v>
      </c>
      <c r="O386" s="38">
        <v>0</v>
      </c>
      <c r="P386" s="38">
        <v>0</v>
      </c>
      <c r="Q386" s="38">
        <v>0</v>
      </c>
      <c r="R386" s="38" t="s">
        <v>299</v>
      </c>
      <c r="S386" s="38" t="s">
        <v>734</v>
      </c>
      <c r="T386" s="38" t="s">
        <v>734</v>
      </c>
      <c r="U386" s="38" t="s">
        <v>381</v>
      </c>
      <c r="V386" s="40" t="s">
        <v>755</v>
      </c>
      <c r="W386" s="40">
        <v>44607</v>
      </c>
      <c r="X386" s="40">
        <v>44635</v>
      </c>
      <c r="Y386" s="40">
        <v>44788</v>
      </c>
      <c r="Z386" s="38" t="s">
        <v>2242</v>
      </c>
      <c r="AA386" s="38" t="s">
        <v>303</v>
      </c>
      <c r="AB386" s="38" t="s">
        <v>355</v>
      </c>
      <c r="AC386" s="38"/>
      <c r="AD386" s="38"/>
      <c r="AE386" s="38">
        <v>87469</v>
      </c>
      <c r="AF386" s="38">
        <v>70900</v>
      </c>
      <c r="AG386" s="38"/>
    </row>
    <row r="387" spans="1:33" ht="52.5" customHeight="1" x14ac:dyDescent="0.2">
      <c r="A387" s="38">
        <v>62445</v>
      </c>
      <c r="B387" s="38" t="s">
        <v>2243</v>
      </c>
      <c r="C387" s="38" t="s">
        <v>2244</v>
      </c>
      <c r="D387" s="38"/>
      <c r="E387" s="38" t="s">
        <v>2245</v>
      </c>
      <c r="F387" s="38" t="s">
        <v>2245</v>
      </c>
      <c r="G387" s="38" t="s">
        <v>322</v>
      </c>
      <c r="H387" s="38"/>
      <c r="I387" s="38" t="s">
        <v>183</v>
      </c>
      <c r="J387" s="38" t="s">
        <v>323</v>
      </c>
      <c r="K387" s="38" t="s">
        <v>2246</v>
      </c>
      <c r="L387" s="40">
        <v>46006</v>
      </c>
      <c r="M387" s="40"/>
      <c r="N387" s="38">
        <v>138</v>
      </c>
      <c r="O387" s="38">
        <v>0</v>
      </c>
      <c r="P387" s="38">
        <v>0</v>
      </c>
      <c r="Q387" s="38">
        <v>0</v>
      </c>
      <c r="R387" s="38" t="s">
        <v>299</v>
      </c>
      <c r="S387" s="38" t="s">
        <v>734</v>
      </c>
      <c r="T387" s="38" t="s">
        <v>734</v>
      </c>
      <c r="U387" s="38" t="s">
        <v>301</v>
      </c>
      <c r="V387" s="40"/>
      <c r="W387" s="40"/>
      <c r="X387" s="40"/>
      <c r="Y387" s="40"/>
      <c r="Z387" s="38" t="s">
        <v>2247</v>
      </c>
      <c r="AA387" s="38" t="s">
        <v>303</v>
      </c>
      <c r="AB387" s="38"/>
      <c r="AC387" s="38"/>
      <c r="AD387" s="38"/>
      <c r="AE387" s="38">
        <v>70920</v>
      </c>
      <c r="AF387" s="38">
        <v>62445</v>
      </c>
      <c r="AG387" s="38"/>
    </row>
    <row r="388" spans="1:33" ht="52.5" customHeight="1" x14ac:dyDescent="0.2">
      <c r="A388" s="38">
        <v>81389</v>
      </c>
      <c r="B388" s="38" t="s">
        <v>2248</v>
      </c>
      <c r="C388" s="38" t="s">
        <v>2248</v>
      </c>
      <c r="D388" s="38"/>
      <c r="E388" s="38" t="s">
        <v>799</v>
      </c>
      <c r="F388" s="38" t="s">
        <v>800</v>
      </c>
      <c r="G388" s="38" t="s">
        <v>322</v>
      </c>
      <c r="H388" s="38"/>
      <c r="I388" s="38" t="s">
        <v>183</v>
      </c>
      <c r="J388" s="38" t="s">
        <v>323</v>
      </c>
      <c r="K388" s="38" t="s">
        <v>801</v>
      </c>
      <c r="L388" s="40">
        <v>46006</v>
      </c>
      <c r="M388" s="40"/>
      <c r="N388" s="38">
        <v>138</v>
      </c>
      <c r="O388" s="38">
        <v>0</v>
      </c>
      <c r="P388" s="38">
        <v>14.2</v>
      </c>
      <c r="Q388" s="38">
        <v>0</v>
      </c>
      <c r="R388" s="38" t="s">
        <v>299</v>
      </c>
      <c r="S388" s="38" t="s">
        <v>802</v>
      </c>
      <c r="T388" s="38" t="s">
        <v>741</v>
      </c>
      <c r="U388" s="38" t="s">
        <v>352</v>
      </c>
      <c r="V388" s="40"/>
      <c r="W388" s="40"/>
      <c r="X388" s="40"/>
      <c r="Y388" s="40"/>
      <c r="Z388" s="38" t="s">
        <v>2249</v>
      </c>
      <c r="AA388" s="38" t="s">
        <v>303</v>
      </c>
      <c r="AB388" s="38"/>
      <c r="AC388" s="38"/>
      <c r="AD388" s="38"/>
      <c r="AE388" s="38">
        <v>87113</v>
      </c>
      <c r="AF388" s="38">
        <v>81389</v>
      </c>
      <c r="AG388" s="38"/>
    </row>
    <row r="389" spans="1:33" ht="52.5" customHeight="1" x14ac:dyDescent="0.2">
      <c r="A389" s="38">
        <v>66190</v>
      </c>
      <c r="B389" s="38" t="s">
        <v>2250</v>
      </c>
      <c r="C389" s="38" t="s">
        <v>2251</v>
      </c>
      <c r="D389" s="38"/>
      <c r="E389" s="38" t="s">
        <v>2252</v>
      </c>
      <c r="F389" s="38" t="s">
        <v>2253</v>
      </c>
      <c r="G389" s="38" t="s">
        <v>322</v>
      </c>
      <c r="H389" s="38"/>
      <c r="I389" s="38" t="s">
        <v>183</v>
      </c>
      <c r="J389" s="38" t="s">
        <v>323</v>
      </c>
      <c r="K389" s="38" t="s">
        <v>2254</v>
      </c>
      <c r="L389" s="40">
        <v>46006</v>
      </c>
      <c r="M389" s="40"/>
      <c r="N389" s="38">
        <v>138</v>
      </c>
      <c r="O389" s="38">
        <v>0</v>
      </c>
      <c r="P389" s="38">
        <v>0</v>
      </c>
      <c r="Q389" s="38">
        <v>0</v>
      </c>
      <c r="R389" s="38" t="s">
        <v>299</v>
      </c>
      <c r="S389" s="38" t="s">
        <v>841</v>
      </c>
      <c r="T389" s="38" t="s">
        <v>841</v>
      </c>
      <c r="U389" s="38" t="s">
        <v>301</v>
      </c>
      <c r="V389" s="40"/>
      <c r="W389" s="40"/>
      <c r="X389" s="40"/>
      <c r="Y389" s="40"/>
      <c r="Z389" s="38" t="s">
        <v>2255</v>
      </c>
      <c r="AA389" s="38" t="s">
        <v>303</v>
      </c>
      <c r="AB389" s="38"/>
      <c r="AC389" s="38"/>
      <c r="AD389" s="38"/>
      <c r="AE389" s="38">
        <v>66191</v>
      </c>
      <c r="AF389" s="38">
        <v>66190</v>
      </c>
      <c r="AG389" s="38"/>
    </row>
    <row r="390" spans="1:33" ht="52.5" customHeight="1" x14ac:dyDescent="0.2">
      <c r="A390" s="38">
        <v>62434</v>
      </c>
      <c r="B390" s="38" t="s">
        <v>2256</v>
      </c>
      <c r="C390" s="38" t="s">
        <v>2257</v>
      </c>
      <c r="D390" s="38"/>
      <c r="E390" s="38" t="s">
        <v>2258</v>
      </c>
      <c r="F390" s="38" t="s">
        <v>2259</v>
      </c>
      <c r="G390" s="38" t="s">
        <v>322</v>
      </c>
      <c r="H390" s="38"/>
      <c r="I390" s="38" t="s">
        <v>183</v>
      </c>
      <c r="J390" s="38" t="s">
        <v>323</v>
      </c>
      <c r="K390" s="38" t="s">
        <v>2260</v>
      </c>
      <c r="L390" s="40">
        <v>46006</v>
      </c>
      <c r="M390" s="40"/>
      <c r="N390" s="38">
        <v>138</v>
      </c>
      <c r="O390" s="38">
        <v>0</v>
      </c>
      <c r="P390" s="38">
        <v>0</v>
      </c>
      <c r="Q390" s="38">
        <v>0</v>
      </c>
      <c r="R390" s="38" t="s">
        <v>299</v>
      </c>
      <c r="S390" s="38" t="s">
        <v>841</v>
      </c>
      <c r="T390" s="38" t="s">
        <v>841</v>
      </c>
      <c r="U390" s="38" t="s">
        <v>301</v>
      </c>
      <c r="V390" s="40"/>
      <c r="W390" s="40"/>
      <c r="X390" s="40"/>
      <c r="Y390" s="40"/>
      <c r="Z390" s="38" t="s">
        <v>2261</v>
      </c>
      <c r="AA390" s="38" t="s">
        <v>303</v>
      </c>
      <c r="AB390" s="38"/>
      <c r="AC390" s="38"/>
      <c r="AD390" s="38"/>
      <c r="AE390" s="38">
        <v>62435</v>
      </c>
      <c r="AF390" s="38">
        <v>62434</v>
      </c>
      <c r="AG390" s="38"/>
    </row>
    <row r="391" spans="1:33" ht="52.5" customHeight="1" x14ac:dyDescent="0.2">
      <c r="A391" s="38">
        <v>5475</v>
      </c>
      <c r="B391" s="38" t="s">
        <v>2262</v>
      </c>
      <c r="C391" s="38" t="s">
        <v>2263</v>
      </c>
      <c r="D391" s="38"/>
      <c r="E391" s="38" t="s">
        <v>2264</v>
      </c>
      <c r="F391" s="38" t="s">
        <v>2265</v>
      </c>
      <c r="G391" s="38" t="s">
        <v>322</v>
      </c>
      <c r="H391" s="38"/>
      <c r="I391" s="38" t="s">
        <v>183</v>
      </c>
      <c r="J391" s="38" t="s">
        <v>323</v>
      </c>
      <c r="K391" s="38" t="s">
        <v>2266</v>
      </c>
      <c r="L391" s="40">
        <v>46006</v>
      </c>
      <c r="M391" s="40"/>
      <c r="N391" s="38">
        <v>345</v>
      </c>
      <c r="O391" s="38">
        <v>8.1</v>
      </c>
      <c r="P391" s="38">
        <v>0</v>
      </c>
      <c r="Q391" s="38">
        <v>0</v>
      </c>
      <c r="R391" s="38" t="s">
        <v>299</v>
      </c>
      <c r="S391" s="38" t="s">
        <v>727</v>
      </c>
      <c r="T391" s="38" t="s">
        <v>727</v>
      </c>
      <c r="U391" s="38" t="s">
        <v>780</v>
      </c>
      <c r="V391" s="40" t="s">
        <v>813</v>
      </c>
      <c r="W391" s="40">
        <v>44105</v>
      </c>
      <c r="X391" s="40">
        <v>44652</v>
      </c>
      <c r="Y391" s="40"/>
      <c r="Z391" s="38" t="s">
        <v>2267</v>
      </c>
      <c r="AA391" s="38" t="s">
        <v>303</v>
      </c>
      <c r="AB391" s="38" t="s">
        <v>355</v>
      </c>
      <c r="AC391" s="38"/>
      <c r="AD391" s="38"/>
      <c r="AE391" s="38">
        <v>13180</v>
      </c>
      <c r="AF391" s="38">
        <v>5475</v>
      </c>
      <c r="AG391" s="38"/>
    </row>
    <row r="392" spans="1:33" ht="52.5" customHeight="1" x14ac:dyDescent="0.2">
      <c r="A392" s="38">
        <v>66473</v>
      </c>
      <c r="B392" s="38" t="s">
        <v>2268</v>
      </c>
      <c r="C392" s="38" t="s">
        <v>2269</v>
      </c>
      <c r="D392" s="38"/>
      <c r="E392" s="38" t="s">
        <v>2270</v>
      </c>
      <c r="F392" s="38" t="s">
        <v>2271</v>
      </c>
      <c r="G392" s="38" t="s">
        <v>322</v>
      </c>
      <c r="H392" s="38"/>
      <c r="I392" s="38" t="s">
        <v>183</v>
      </c>
      <c r="J392" s="38" t="s">
        <v>323</v>
      </c>
      <c r="K392" s="38" t="s">
        <v>2272</v>
      </c>
      <c r="L392" s="40">
        <v>46006</v>
      </c>
      <c r="M392" s="40"/>
      <c r="N392" s="38">
        <v>138</v>
      </c>
      <c r="O392" s="38">
        <v>0</v>
      </c>
      <c r="P392" s="38">
        <v>0</v>
      </c>
      <c r="Q392" s="38">
        <v>0</v>
      </c>
      <c r="R392" s="38" t="s">
        <v>299</v>
      </c>
      <c r="S392" s="38" t="s">
        <v>841</v>
      </c>
      <c r="T392" s="38" t="s">
        <v>841</v>
      </c>
      <c r="U392" s="38" t="s">
        <v>301</v>
      </c>
      <c r="V392" s="40"/>
      <c r="W392" s="40"/>
      <c r="X392" s="40"/>
      <c r="Y392" s="40"/>
      <c r="Z392" s="38" t="s">
        <v>2273</v>
      </c>
      <c r="AA392" s="38" t="s">
        <v>303</v>
      </c>
      <c r="AB392" s="38"/>
      <c r="AC392" s="38"/>
      <c r="AD392" s="38"/>
      <c r="AE392" s="38">
        <v>66475</v>
      </c>
      <c r="AF392" s="38">
        <v>66473</v>
      </c>
      <c r="AG392" s="38"/>
    </row>
    <row r="393" spans="1:33" ht="52.5" customHeight="1" x14ac:dyDescent="0.2">
      <c r="A393" s="38">
        <v>71178</v>
      </c>
      <c r="B393" s="38" t="s">
        <v>2274</v>
      </c>
      <c r="C393" s="38" t="s">
        <v>2275</v>
      </c>
      <c r="D393" s="38"/>
      <c r="E393" s="38" t="s">
        <v>2276</v>
      </c>
      <c r="F393" s="38" t="s">
        <v>839</v>
      </c>
      <c r="G393" s="38" t="s">
        <v>322</v>
      </c>
      <c r="H393" s="38"/>
      <c r="I393" s="38" t="s">
        <v>183</v>
      </c>
      <c r="J393" s="38" t="s">
        <v>323</v>
      </c>
      <c r="K393" s="38" t="s">
        <v>2277</v>
      </c>
      <c r="L393" s="40">
        <v>46006</v>
      </c>
      <c r="M393" s="40"/>
      <c r="N393" s="38">
        <v>138</v>
      </c>
      <c r="O393" s="38">
        <v>0</v>
      </c>
      <c r="P393" s="38">
        <v>0</v>
      </c>
      <c r="Q393" s="38">
        <v>0</v>
      </c>
      <c r="R393" s="38" t="s">
        <v>299</v>
      </c>
      <c r="S393" s="38" t="s">
        <v>841</v>
      </c>
      <c r="T393" s="38" t="s">
        <v>841</v>
      </c>
      <c r="U393" s="38" t="s">
        <v>352</v>
      </c>
      <c r="V393" s="40"/>
      <c r="W393" s="40"/>
      <c r="X393" s="40"/>
      <c r="Y393" s="40"/>
      <c r="Z393" s="38" t="s">
        <v>2278</v>
      </c>
      <c r="AA393" s="38" t="s">
        <v>303</v>
      </c>
      <c r="AB393" s="38"/>
      <c r="AC393" s="38"/>
      <c r="AD393" s="38"/>
      <c r="AE393" s="38">
        <v>71179</v>
      </c>
      <c r="AF393" s="38">
        <v>71178</v>
      </c>
      <c r="AG393" s="38"/>
    </row>
    <row r="394" spans="1:33" ht="52.5" customHeight="1" x14ac:dyDescent="0.2">
      <c r="A394" s="38">
        <v>76135</v>
      </c>
      <c r="B394" s="38" t="s">
        <v>2279</v>
      </c>
      <c r="C394" s="38" t="s">
        <v>2280</v>
      </c>
      <c r="D394" s="38"/>
      <c r="E394" s="38" t="s">
        <v>841</v>
      </c>
      <c r="F394" s="38" t="s">
        <v>841</v>
      </c>
      <c r="G394" s="38" t="s">
        <v>322</v>
      </c>
      <c r="H394" s="38"/>
      <c r="I394" s="38" t="s">
        <v>183</v>
      </c>
      <c r="J394" s="38" t="s">
        <v>323</v>
      </c>
      <c r="K394" s="38" t="s">
        <v>2281</v>
      </c>
      <c r="L394" s="40">
        <v>46006</v>
      </c>
      <c r="M394" s="40"/>
      <c r="N394" s="38">
        <v>138</v>
      </c>
      <c r="O394" s="38">
        <v>0</v>
      </c>
      <c r="P394" s="38">
        <v>0</v>
      </c>
      <c r="Q394" s="38">
        <v>0</v>
      </c>
      <c r="R394" s="38" t="s">
        <v>299</v>
      </c>
      <c r="S394" s="38" t="s">
        <v>841</v>
      </c>
      <c r="T394" s="38" t="s">
        <v>841</v>
      </c>
      <c r="U394" s="38" t="s">
        <v>352</v>
      </c>
      <c r="V394" s="40" t="s">
        <v>2282</v>
      </c>
      <c r="W394" s="40"/>
      <c r="X394" s="40"/>
      <c r="Y394" s="40"/>
      <c r="Z394" s="38" t="s">
        <v>2283</v>
      </c>
      <c r="AA394" s="38" t="s">
        <v>303</v>
      </c>
      <c r="AB394" s="38"/>
      <c r="AC394" s="38"/>
      <c r="AD394" s="38"/>
      <c r="AE394" s="38">
        <v>76136</v>
      </c>
      <c r="AF394" s="38">
        <v>76135</v>
      </c>
      <c r="AG394" s="38" t="s">
        <v>186</v>
      </c>
    </row>
    <row r="395" spans="1:33" ht="52.5" customHeight="1" x14ac:dyDescent="0.2">
      <c r="A395" s="38">
        <v>77624</v>
      </c>
      <c r="B395" s="38" t="s">
        <v>2284</v>
      </c>
      <c r="C395" s="38" t="s">
        <v>2285</v>
      </c>
      <c r="D395" s="38"/>
      <c r="E395" s="38" t="s">
        <v>2286</v>
      </c>
      <c r="F395" s="38" t="s">
        <v>2287</v>
      </c>
      <c r="G395" s="38" t="s">
        <v>322</v>
      </c>
      <c r="H395" s="38"/>
      <c r="I395" s="38" t="s">
        <v>183</v>
      </c>
      <c r="J395" s="38" t="s">
        <v>323</v>
      </c>
      <c r="K395" s="38" t="s">
        <v>2288</v>
      </c>
      <c r="L395" s="40">
        <v>46006</v>
      </c>
      <c r="M395" s="40"/>
      <c r="N395" s="38">
        <v>345</v>
      </c>
      <c r="O395" s="38">
        <v>0</v>
      </c>
      <c r="P395" s="38">
        <v>0</v>
      </c>
      <c r="Q395" s="38">
        <v>0</v>
      </c>
      <c r="R395" s="38" t="s">
        <v>299</v>
      </c>
      <c r="S395" s="38" t="s">
        <v>2289</v>
      </c>
      <c r="T395" s="38" t="s">
        <v>2289</v>
      </c>
      <c r="U395" s="38" t="s">
        <v>301</v>
      </c>
      <c r="V395" s="40"/>
      <c r="W395" s="40"/>
      <c r="X395" s="40"/>
      <c r="Y395" s="40"/>
      <c r="Z395" s="38" t="s">
        <v>2290</v>
      </c>
      <c r="AA395" s="38" t="s">
        <v>303</v>
      </c>
      <c r="AB395" s="38"/>
      <c r="AC395" s="38"/>
      <c r="AD395" s="38"/>
      <c r="AE395" s="38">
        <v>77627</v>
      </c>
      <c r="AF395" s="38">
        <v>77624</v>
      </c>
      <c r="AG395" s="38"/>
    </row>
    <row r="396" spans="1:33" ht="52.5" customHeight="1" x14ac:dyDescent="0.2">
      <c r="A396" s="38" t="s">
        <v>2291</v>
      </c>
      <c r="B396" s="38" t="s">
        <v>2292</v>
      </c>
      <c r="C396" s="38" t="s">
        <v>2293</v>
      </c>
      <c r="D396" s="38"/>
      <c r="E396" s="38" t="s">
        <v>2294</v>
      </c>
      <c r="F396" s="38" t="s">
        <v>2295</v>
      </c>
      <c r="G396" s="38" t="s">
        <v>322</v>
      </c>
      <c r="H396" s="38"/>
      <c r="I396" s="38" t="s">
        <v>183</v>
      </c>
      <c r="J396" s="38" t="s">
        <v>323</v>
      </c>
      <c r="K396" s="38" t="s">
        <v>2296</v>
      </c>
      <c r="L396" s="40">
        <v>46006</v>
      </c>
      <c r="M396" s="40"/>
      <c r="N396" s="38">
        <v>69</v>
      </c>
      <c r="O396" s="38">
        <v>0</v>
      </c>
      <c r="P396" s="38">
        <v>14</v>
      </c>
      <c r="Q396" s="38">
        <v>0</v>
      </c>
      <c r="R396" s="38" t="s">
        <v>299</v>
      </c>
      <c r="S396" s="38" t="s">
        <v>2297</v>
      </c>
      <c r="T396" s="38" t="s">
        <v>2297</v>
      </c>
      <c r="U396" s="38" t="s">
        <v>301</v>
      </c>
      <c r="V396" s="40"/>
      <c r="W396" s="40"/>
      <c r="X396" s="40"/>
      <c r="Y396" s="40"/>
      <c r="Z396" s="38" t="s">
        <v>2298</v>
      </c>
      <c r="AA396" s="38" t="s">
        <v>303</v>
      </c>
      <c r="AB396" s="38"/>
      <c r="AC396" s="38"/>
      <c r="AD396" s="38"/>
      <c r="AE396" s="38">
        <v>72962</v>
      </c>
      <c r="AF396" s="38">
        <v>66492</v>
      </c>
      <c r="AG396" s="38"/>
    </row>
    <row r="397" spans="1:33" ht="52.5" customHeight="1" x14ac:dyDescent="0.2">
      <c r="A397" s="38" t="s">
        <v>2299</v>
      </c>
      <c r="B397" s="38" t="s">
        <v>2300</v>
      </c>
      <c r="C397" s="38" t="s">
        <v>2301</v>
      </c>
      <c r="D397" s="38" t="s">
        <v>2302</v>
      </c>
      <c r="E397" s="38" t="s">
        <v>2303</v>
      </c>
      <c r="F397" s="38" t="s">
        <v>2304</v>
      </c>
      <c r="G397" s="38" t="s">
        <v>322</v>
      </c>
      <c r="H397" s="38"/>
      <c r="I397" s="38" t="s">
        <v>2305</v>
      </c>
      <c r="J397" s="38" t="s">
        <v>329</v>
      </c>
      <c r="K397" s="38"/>
      <c r="L397" s="40">
        <v>46006</v>
      </c>
      <c r="M397" s="40"/>
      <c r="N397" s="38">
        <v>138</v>
      </c>
      <c r="O397" s="38">
        <v>0</v>
      </c>
      <c r="P397" s="38">
        <v>11.5</v>
      </c>
      <c r="Q397" s="38">
        <v>0</v>
      </c>
      <c r="R397" s="38" t="s">
        <v>299</v>
      </c>
      <c r="S397" s="38" t="s">
        <v>342</v>
      </c>
      <c r="T397" s="38" t="s">
        <v>342</v>
      </c>
      <c r="U397" s="38" t="s">
        <v>301</v>
      </c>
      <c r="V397" s="40"/>
      <c r="W397" s="40"/>
      <c r="X397" s="40"/>
      <c r="Y397" s="40"/>
      <c r="Z397" s="38" t="s">
        <v>2306</v>
      </c>
      <c r="AA397" s="38" t="s">
        <v>303</v>
      </c>
      <c r="AB397" s="38" t="s">
        <v>355</v>
      </c>
      <c r="AC397" s="38"/>
      <c r="AD397" s="38"/>
      <c r="AE397" s="38">
        <v>73445</v>
      </c>
      <c r="AF397" s="38">
        <v>72596</v>
      </c>
      <c r="AG397" s="38"/>
    </row>
    <row r="398" spans="1:33" ht="52.5" customHeight="1" x14ac:dyDescent="0.2">
      <c r="A398" s="38" t="s">
        <v>2307</v>
      </c>
      <c r="B398" s="38" t="s">
        <v>2308</v>
      </c>
      <c r="C398" s="38"/>
      <c r="D398" s="38"/>
      <c r="E398" s="38"/>
      <c r="F398" s="38"/>
      <c r="G398" s="38" t="s">
        <v>322</v>
      </c>
      <c r="H398" s="38"/>
      <c r="I398" s="38" t="s">
        <v>402</v>
      </c>
      <c r="J398" s="38" t="s">
        <v>403</v>
      </c>
      <c r="K398" s="38"/>
      <c r="L398" s="40">
        <v>46006</v>
      </c>
      <c r="M398" s="40"/>
      <c r="N398" s="38">
        <v>138</v>
      </c>
      <c r="O398" s="38">
        <v>0</v>
      </c>
      <c r="P398" s="38">
        <v>0</v>
      </c>
      <c r="Q398" s="38">
        <v>0</v>
      </c>
      <c r="R398" s="38" t="s">
        <v>299</v>
      </c>
      <c r="S398" s="38"/>
      <c r="T398" s="38"/>
      <c r="U398" s="38" t="s">
        <v>381</v>
      </c>
      <c r="V398" s="40"/>
      <c r="W398" s="40"/>
      <c r="X398" s="40"/>
      <c r="Y398" s="40"/>
      <c r="Z398" s="38" t="s">
        <v>2309</v>
      </c>
      <c r="AA398" s="38" t="s">
        <v>303</v>
      </c>
      <c r="AB398" s="38"/>
      <c r="AC398" s="38"/>
      <c r="AD398" s="38"/>
      <c r="AE398" s="38">
        <v>75960</v>
      </c>
      <c r="AF398" s="38">
        <v>75255</v>
      </c>
      <c r="AG398" s="38"/>
    </row>
    <row r="399" spans="1:33" ht="52.5" customHeight="1" x14ac:dyDescent="0.2">
      <c r="A399" s="38">
        <v>81274</v>
      </c>
      <c r="B399" s="38" t="s">
        <v>2310</v>
      </c>
      <c r="C399" s="38" t="s">
        <v>2311</v>
      </c>
      <c r="D399" s="38"/>
      <c r="E399" s="38" t="s">
        <v>2312</v>
      </c>
      <c r="F399" s="38" t="s">
        <v>2313</v>
      </c>
      <c r="G399" s="38" t="s">
        <v>322</v>
      </c>
      <c r="H399" s="38"/>
      <c r="I399" s="38" t="s">
        <v>183</v>
      </c>
      <c r="J399" s="38" t="s">
        <v>323</v>
      </c>
      <c r="K399" s="38" t="s">
        <v>2314</v>
      </c>
      <c r="L399" s="40">
        <v>46007</v>
      </c>
      <c r="M399" s="40"/>
      <c r="N399" s="38">
        <v>345</v>
      </c>
      <c r="O399" s="38">
        <v>6.8</v>
      </c>
      <c r="P399" s="38">
        <v>0</v>
      </c>
      <c r="Q399" s="38">
        <v>0</v>
      </c>
      <c r="R399" s="38" t="s">
        <v>299</v>
      </c>
      <c r="S399" s="38" t="s">
        <v>672</v>
      </c>
      <c r="T399" s="38" t="s">
        <v>672</v>
      </c>
      <c r="U399" s="38" t="s">
        <v>381</v>
      </c>
      <c r="V399" s="40" t="s">
        <v>1408</v>
      </c>
      <c r="W399" s="40">
        <v>45198</v>
      </c>
      <c r="X399" s="40"/>
      <c r="Y399" s="40"/>
      <c r="Z399" s="38" t="s">
        <v>2315</v>
      </c>
      <c r="AA399" s="38" t="s">
        <v>303</v>
      </c>
      <c r="AB399" s="38"/>
      <c r="AC399" s="38"/>
      <c r="AD399" s="38"/>
      <c r="AE399" s="38">
        <v>81275</v>
      </c>
      <c r="AF399" s="38">
        <v>81274</v>
      </c>
      <c r="AG399" s="38"/>
    </row>
    <row r="400" spans="1:33" ht="52.5" customHeight="1" x14ac:dyDescent="0.2">
      <c r="A400" s="38" t="s">
        <v>2316</v>
      </c>
      <c r="B400" s="38" t="s">
        <v>2317</v>
      </c>
      <c r="C400" s="38" t="s">
        <v>2318</v>
      </c>
      <c r="D400" s="38"/>
      <c r="E400" s="38" t="s">
        <v>2319</v>
      </c>
      <c r="F400" s="38" t="s">
        <v>2320</v>
      </c>
      <c r="G400" s="38" t="s">
        <v>322</v>
      </c>
      <c r="H400" s="38"/>
      <c r="I400" s="38" t="s">
        <v>122</v>
      </c>
      <c r="J400" s="38" t="s">
        <v>329</v>
      </c>
      <c r="K400" s="38"/>
      <c r="L400" s="40">
        <v>46010</v>
      </c>
      <c r="M400" s="40"/>
      <c r="N400" s="38">
        <v>138</v>
      </c>
      <c r="O400" s="38">
        <v>0</v>
      </c>
      <c r="P400" s="38">
        <v>0</v>
      </c>
      <c r="Q400" s="38">
        <v>0</v>
      </c>
      <c r="R400" s="38" t="s">
        <v>299</v>
      </c>
      <c r="S400" s="38" t="s">
        <v>2320</v>
      </c>
      <c r="T400" s="38" t="s">
        <v>2320</v>
      </c>
      <c r="U400" s="38" t="s">
        <v>301</v>
      </c>
      <c r="V400" s="40" t="s">
        <v>2321</v>
      </c>
      <c r="W400" s="40"/>
      <c r="X400" s="40">
        <v>44879</v>
      </c>
      <c r="Y400" s="40"/>
      <c r="Z400" s="38" t="s">
        <v>2322</v>
      </c>
      <c r="AA400" s="38" t="s">
        <v>303</v>
      </c>
      <c r="AB400" s="38" t="s">
        <v>303</v>
      </c>
      <c r="AC400" s="38"/>
      <c r="AD400" s="38"/>
      <c r="AE400" s="38">
        <v>72580</v>
      </c>
      <c r="AF400" s="38">
        <v>72579</v>
      </c>
      <c r="AG400" s="38"/>
    </row>
    <row r="401" spans="1:33" ht="52.5" customHeight="1" x14ac:dyDescent="0.2">
      <c r="A401" s="38">
        <v>72574</v>
      </c>
      <c r="B401" s="38" t="s">
        <v>2323</v>
      </c>
      <c r="C401" s="38" t="s">
        <v>2324</v>
      </c>
      <c r="D401" s="38"/>
      <c r="E401" s="38" t="s">
        <v>2325</v>
      </c>
      <c r="F401" s="38"/>
      <c r="G401" s="38" t="s">
        <v>322</v>
      </c>
      <c r="H401" s="38"/>
      <c r="I401" s="38" t="s">
        <v>122</v>
      </c>
      <c r="J401" s="38" t="s">
        <v>329</v>
      </c>
      <c r="K401" s="38"/>
      <c r="L401" s="40">
        <v>46016</v>
      </c>
      <c r="M401" s="40"/>
      <c r="N401" s="38">
        <v>69</v>
      </c>
      <c r="O401" s="38">
        <v>0</v>
      </c>
      <c r="P401" s="38">
        <v>0</v>
      </c>
      <c r="Q401" s="38">
        <v>0</v>
      </c>
      <c r="R401" s="38" t="s">
        <v>299</v>
      </c>
      <c r="S401" s="38"/>
      <c r="T401" s="38"/>
      <c r="U401" s="38" t="s">
        <v>301</v>
      </c>
      <c r="V401" s="40"/>
      <c r="W401" s="40"/>
      <c r="X401" s="40"/>
      <c r="Y401" s="40"/>
      <c r="Z401" s="38">
        <v>70600</v>
      </c>
      <c r="AA401" s="38" t="s">
        <v>303</v>
      </c>
      <c r="AB401" s="38"/>
      <c r="AC401" s="38"/>
      <c r="AD401" s="38"/>
      <c r="AE401" s="38">
        <v>80916</v>
      </c>
      <c r="AF401" s="38">
        <v>72574</v>
      </c>
      <c r="AG401" s="38"/>
    </row>
    <row r="402" spans="1:33" ht="52.5" customHeight="1" x14ac:dyDescent="0.2">
      <c r="A402" s="38">
        <v>70305</v>
      </c>
      <c r="B402" s="38" t="s">
        <v>2326</v>
      </c>
      <c r="C402" s="38" t="s">
        <v>2327</v>
      </c>
      <c r="D402" s="38" t="s">
        <v>358</v>
      </c>
      <c r="E402" s="38" t="s">
        <v>2328</v>
      </c>
      <c r="F402" s="38"/>
      <c r="G402" s="38" t="s">
        <v>322</v>
      </c>
      <c r="H402" s="38"/>
      <c r="I402" s="38" t="s">
        <v>360</v>
      </c>
      <c r="J402" s="38" t="s">
        <v>1660</v>
      </c>
      <c r="K402" s="38"/>
      <c r="L402" s="40">
        <v>46021</v>
      </c>
      <c r="M402" s="40"/>
      <c r="N402" s="38">
        <v>69</v>
      </c>
      <c r="O402" s="38">
        <v>0</v>
      </c>
      <c r="P402" s="38">
        <v>0</v>
      </c>
      <c r="Q402" s="38">
        <v>0</v>
      </c>
      <c r="R402" s="38" t="s">
        <v>2329</v>
      </c>
      <c r="S402" s="38" t="s">
        <v>1321</v>
      </c>
      <c r="T402" s="38"/>
      <c r="U402" s="38" t="s">
        <v>301</v>
      </c>
      <c r="V402" s="40"/>
      <c r="W402" s="40"/>
      <c r="X402" s="40"/>
      <c r="Y402" s="40"/>
      <c r="Z402" s="38" t="s">
        <v>2330</v>
      </c>
      <c r="AA402" s="38" t="s">
        <v>303</v>
      </c>
      <c r="AB402" s="38" t="s">
        <v>355</v>
      </c>
      <c r="AC402" s="38"/>
      <c r="AD402" s="38"/>
      <c r="AE402" s="38">
        <v>70306</v>
      </c>
      <c r="AF402" s="38">
        <v>70305</v>
      </c>
      <c r="AG402" s="38"/>
    </row>
    <row r="403" spans="1:33" ht="52.5" customHeight="1" x14ac:dyDescent="0.2">
      <c r="A403" s="38">
        <v>81270</v>
      </c>
      <c r="B403" s="38" t="s">
        <v>2331</v>
      </c>
      <c r="C403" s="38" t="s">
        <v>2332</v>
      </c>
      <c r="D403" s="38"/>
      <c r="E403" s="38" t="s">
        <v>2333</v>
      </c>
      <c r="F403" s="38" t="s">
        <v>2333</v>
      </c>
      <c r="G403" s="38" t="s">
        <v>322</v>
      </c>
      <c r="H403" s="38"/>
      <c r="I403" s="38" t="s">
        <v>183</v>
      </c>
      <c r="J403" s="38" t="s">
        <v>323</v>
      </c>
      <c r="K403" s="38" t="s">
        <v>2334</v>
      </c>
      <c r="L403" s="40">
        <v>46021</v>
      </c>
      <c r="M403" s="40"/>
      <c r="N403" s="38">
        <v>345</v>
      </c>
      <c r="O403" s="38">
        <v>0</v>
      </c>
      <c r="P403" s="38">
        <v>0</v>
      </c>
      <c r="Q403" s="38">
        <v>0</v>
      </c>
      <c r="R403" s="38" t="s">
        <v>299</v>
      </c>
      <c r="S403" s="38" t="s">
        <v>671</v>
      </c>
      <c r="T403" s="38" t="s">
        <v>671</v>
      </c>
      <c r="U403" s="38" t="s">
        <v>381</v>
      </c>
      <c r="V403" s="40" t="s">
        <v>2173</v>
      </c>
      <c r="W403" s="40">
        <v>45198</v>
      </c>
      <c r="X403" s="40"/>
      <c r="Y403" s="40"/>
      <c r="Z403" s="38" t="s">
        <v>2335</v>
      </c>
      <c r="AA403" s="38" t="s">
        <v>303</v>
      </c>
      <c r="AB403" s="38"/>
      <c r="AC403" s="38"/>
      <c r="AD403" s="38"/>
      <c r="AE403" s="38">
        <v>81271</v>
      </c>
      <c r="AF403" s="38">
        <v>81270</v>
      </c>
      <c r="AG403" s="38"/>
    </row>
    <row r="404" spans="1:33" ht="52.5" customHeight="1" x14ac:dyDescent="0.2">
      <c r="A404" s="38">
        <v>73332</v>
      </c>
      <c r="B404" s="38" t="s">
        <v>2336</v>
      </c>
      <c r="C404" s="38" t="s">
        <v>2337</v>
      </c>
      <c r="D404" s="38"/>
      <c r="E404" s="38" t="s">
        <v>2338</v>
      </c>
      <c r="F404" s="38" t="s">
        <v>2339</v>
      </c>
      <c r="G404" s="38" t="s">
        <v>322</v>
      </c>
      <c r="H404" s="38"/>
      <c r="I404" s="38" t="s">
        <v>58</v>
      </c>
      <c r="J404" s="38" t="s">
        <v>409</v>
      </c>
      <c r="K404" s="38"/>
      <c r="L404" s="40">
        <v>46022</v>
      </c>
      <c r="M404" s="40"/>
      <c r="N404" s="38">
        <v>138</v>
      </c>
      <c r="O404" s="38">
        <v>0</v>
      </c>
      <c r="P404" s="38">
        <v>0</v>
      </c>
      <c r="Q404" s="38">
        <v>0</v>
      </c>
      <c r="R404" s="38" t="s">
        <v>299</v>
      </c>
      <c r="S404" s="38" t="s">
        <v>422</v>
      </c>
      <c r="T404" s="38" t="s">
        <v>422</v>
      </c>
      <c r="U404" s="38" t="s">
        <v>301</v>
      </c>
      <c r="V404" s="40"/>
      <c r="W404" s="40"/>
      <c r="X404" s="40"/>
      <c r="Y404" s="40"/>
      <c r="Z404" s="38" t="s">
        <v>2340</v>
      </c>
      <c r="AA404" s="38" t="s">
        <v>303</v>
      </c>
      <c r="AB404" s="38" t="s">
        <v>355</v>
      </c>
      <c r="AC404" s="38"/>
      <c r="AD404" s="38"/>
      <c r="AE404" s="38">
        <v>87181</v>
      </c>
      <c r="AF404" s="38">
        <v>73332</v>
      </c>
      <c r="AG404" s="38"/>
    </row>
    <row r="405" spans="1:33" ht="52.5" customHeight="1" x14ac:dyDescent="0.2">
      <c r="A405" s="38" t="s">
        <v>2341</v>
      </c>
      <c r="B405" s="38" t="s">
        <v>2342</v>
      </c>
      <c r="C405" s="38" t="s">
        <v>2343</v>
      </c>
      <c r="D405" s="38"/>
      <c r="E405" s="38" t="s">
        <v>2344</v>
      </c>
      <c r="F405" s="38" t="s">
        <v>2345</v>
      </c>
      <c r="G405" s="38" t="s">
        <v>322</v>
      </c>
      <c r="H405" s="38"/>
      <c r="I405" s="38" t="s">
        <v>58</v>
      </c>
      <c r="J405" s="38" t="s">
        <v>409</v>
      </c>
      <c r="K405" s="38"/>
      <c r="L405" s="40">
        <v>46022</v>
      </c>
      <c r="M405" s="40"/>
      <c r="N405" s="38">
        <v>345</v>
      </c>
      <c r="O405" s="38">
        <v>0</v>
      </c>
      <c r="P405" s="38">
        <v>0</v>
      </c>
      <c r="Q405" s="38">
        <v>0</v>
      </c>
      <c r="R405" s="38" t="s">
        <v>299</v>
      </c>
      <c r="S405" s="38" t="s">
        <v>435</v>
      </c>
      <c r="T405" s="38" t="s">
        <v>435</v>
      </c>
      <c r="U405" s="38" t="s">
        <v>301</v>
      </c>
      <c r="V405" s="40"/>
      <c r="W405" s="40"/>
      <c r="X405" s="40"/>
      <c r="Y405" s="40"/>
      <c r="Z405" s="38" t="s">
        <v>2346</v>
      </c>
      <c r="AA405" s="38" t="s">
        <v>303</v>
      </c>
      <c r="AB405" s="38" t="s">
        <v>355</v>
      </c>
      <c r="AC405" s="38"/>
      <c r="AD405" s="38"/>
      <c r="AE405" s="38">
        <v>87166</v>
      </c>
      <c r="AF405" s="38">
        <v>75830</v>
      </c>
      <c r="AG405" s="38"/>
    </row>
    <row r="406" spans="1:33" ht="52.5" customHeight="1" x14ac:dyDescent="0.2">
      <c r="A406" s="38">
        <v>82250</v>
      </c>
      <c r="B406" s="38" t="s">
        <v>2347</v>
      </c>
      <c r="C406" s="38"/>
      <c r="D406" s="38"/>
      <c r="E406" s="38"/>
      <c r="F406" s="38"/>
      <c r="G406" s="38"/>
      <c r="H406" s="38"/>
      <c r="I406" s="38" t="s">
        <v>155</v>
      </c>
      <c r="J406" s="38" t="s">
        <v>298</v>
      </c>
      <c r="K406" s="38"/>
      <c r="L406" s="40">
        <v>46022</v>
      </c>
      <c r="M406" s="40"/>
      <c r="N406" s="38">
        <v>138</v>
      </c>
      <c r="O406" s="38">
        <v>0</v>
      </c>
      <c r="P406" s="38">
        <v>0</v>
      </c>
      <c r="Q406" s="38">
        <v>0</v>
      </c>
      <c r="R406" s="38" t="s">
        <v>299</v>
      </c>
      <c r="S406" s="38"/>
      <c r="T406" s="38"/>
      <c r="U406" s="38" t="s">
        <v>301</v>
      </c>
      <c r="V406" s="40"/>
      <c r="W406" s="40"/>
      <c r="X406" s="40"/>
      <c r="Y406" s="40"/>
      <c r="Z406" s="38" t="s">
        <v>2348</v>
      </c>
      <c r="AA406" s="38" t="s">
        <v>303</v>
      </c>
      <c r="AB406" s="38"/>
      <c r="AC406" s="38"/>
      <c r="AD406" s="38"/>
      <c r="AE406" s="38">
        <v>82251</v>
      </c>
      <c r="AF406" s="38">
        <v>82250</v>
      </c>
      <c r="AG406" s="38"/>
    </row>
    <row r="407" spans="1:33" ht="52.5" customHeight="1" x14ac:dyDescent="0.2">
      <c r="A407" s="38">
        <v>76350</v>
      </c>
      <c r="B407" s="38" t="s">
        <v>2349</v>
      </c>
      <c r="C407" s="38" t="s">
        <v>2349</v>
      </c>
      <c r="D407" s="38"/>
      <c r="E407" s="38" t="s">
        <v>2350</v>
      </c>
      <c r="F407" s="38" t="s">
        <v>2351</v>
      </c>
      <c r="G407" s="38" t="s">
        <v>322</v>
      </c>
      <c r="H407" s="38"/>
      <c r="I407" s="38" t="s">
        <v>58</v>
      </c>
      <c r="J407" s="38" t="s">
        <v>409</v>
      </c>
      <c r="K407" s="38"/>
      <c r="L407" s="40">
        <v>46022</v>
      </c>
      <c r="M407" s="40"/>
      <c r="N407" s="38">
        <v>138</v>
      </c>
      <c r="O407" s="38">
        <v>0</v>
      </c>
      <c r="P407" s="38">
        <v>0</v>
      </c>
      <c r="Q407" s="38">
        <v>0</v>
      </c>
      <c r="R407" s="38" t="s">
        <v>299</v>
      </c>
      <c r="S407" s="38" t="s">
        <v>931</v>
      </c>
      <c r="T407" s="38" t="s">
        <v>931</v>
      </c>
      <c r="U407" s="38" t="s">
        <v>301</v>
      </c>
      <c r="V407" s="40"/>
      <c r="W407" s="40"/>
      <c r="X407" s="40"/>
      <c r="Y407" s="40"/>
      <c r="Z407" s="38" t="s">
        <v>2352</v>
      </c>
      <c r="AA407" s="38" t="s">
        <v>303</v>
      </c>
      <c r="AB407" s="38" t="s">
        <v>355</v>
      </c>
      <c r="AC407" s="38"/>
      <c r="AD407" s="38"/>
      <c r="AE407" s="38">
        <v>87180</v>
      </c>
      <c r="AF407" s="38">
        <v>76350</v>
      </c>
      <c r="AG407" s="38"/>
    </row>
    <row r="408" spans="1:33" ht="52.5" customHeight="1" x14ac:dyDescent="0.2">
      <c r="A408" s="38">
        <v>86015</v>
      </c>
      <c r="B408" s="38" t="s">
        <v>2353</v>
      </c>
      <c r="C408" s="38" t="s">
        <v>2354</v>
      </c>
      <c r="D408" s="38"/>
      <c r="E408" s="38" t="s">
        <v>2355</v>
      </c>
      <c r="F408" s="38" t="s">
        <v>2356</v>
      </c>
      <c r="G408" s="38" t="s">
        <v>322</v>
      </c>
      <c r="H408" s="38"/>
      <c r="I408" s="38" t="s">
        <v>58</v>
      </c>
      <c r="J408" s="38" t="s">
        <v>409</v>
      </c>
      <c r="K408" s="38"/>
      <c r="L408" s="40">
        <v>46022</v>
      </c>
      <c r="M408" s="40"/>
      <c r="N408" s="38">
        <v>138</v>
      </c>
      <c r="O408" s="38">
        <v>0</v>
      </c>
      <c r="P408" s="38">
        <v>0</v>
      </c>
      <c r="Q408" s="38">
        <v>0</v>
      </c>
      <c r="R408" s="38" t="s">
        <v>299</v>
      </c>
      <c r="S408" s="38" t="s">
        <v>422</v>
      </c>
      <c r="T408" s="38" t="s">
        <v>422</v>
      </c>
      <c r="U408" s="38" t="s">
        <v>301</v>
      </c>
      <c r="V408" s="40"/>
      <c r="W408" s="40"/>
      <c r="X408" s="40"/>
      <c r="Y408" s="40"/>
      <c r="Z408" s="38" t="s">
        <v>2357</v>
      </c>
      <c r="AA408" s="38" t="s">
        <v>303</v>
      </c>
      <c r="AB408" s="38" t="s">
        <v>355</v>
      </c>
      <c r="AC408" s="38"/>
      <c r="AD408" s="38"/>
      <c r="AE408" s="38">
        <v>86016</v>
      </c>
      <c r="AF408" s="38">
        <v>86015</v>
      </c>
      <c r="AG408" s="38"/>
    </row>
    <row r="409" spans="1:33" ht="52.5" customHeight="1" x14ac:dyDescent="0.2">
      <c r="A409" s="38">
        <v>75788</v>
      </c>
      <c r="B409" s="38" t="s">
        <v>2358</v>
      </c>
      <c r="C409" s="38" t="s">
        <v>2358</v>
      </c>
      <c r="D409" s="38"/>
      <c r="E409" s="38"/>
      <c r="F409" s="38"/>
      <c r="G409" s="38" t="s">
        <v>322</v>
      </c>
      <c r="H409" s="38"/>
      <c r="I409" s="38" t="s">
        <v>1336</v>
      </c>
      <c r="J409" s="38" t="s">
        <v>1337</v>
      </c>
      <c r="K409" s="38"/>
      <c r="L409" s="40">
        <v>46022</v>
      </c>
      <c r="M409" s="40"/>
      <c r="N409" s="38">
        <v>345</v>
      </c>
      <c r="O409" s="38">
        <v>0</v>
      </c>
      <c r="P409" s="38">
        <v>0</v>
      </c>
      <c r="Q409" s="38">
        <v>0</v>
      </c>
      <c r="R409" s="38" t="s">
        <v>299</v>
      </c>
      <c r="S409" s="38" t="s">
        <v>893</v>
      </c>
      <c r="T409" s="38" t="s">
        <v>893</v>
      </c>
      <c r="U409" s="38" t="s">
        <v>301</v>
      </c>
      <c r="V409" s="40"/>
      <c r="W409" s="40"/>
      <c r="X409" s="40"/>
      <c r="Y409" s="40"/>
      <c r="Z409" s="38" t="s">
        <v>2359</v>
      </c>
      <c r="AA409" s="38" t="s">
        <v>303</v>
      </c>
      <c r="AB409" s="38"/>
      <c r="AC409" s="38"/>
      <c r="AD409" s="38"/>
      <c r="AE409" s="38">
        <v>75789</v>
      </c>
      <c r="AF409" s="38">
        <v>75788</v>
      </c>
      <c r="AG409" s="38"/>
    </row>
    <row r="410" spans="1:33" ht="52.5" customHeight="1" x14ac:dyDescent="0.2">
      <c r="A410" s="38">
        <v>73123</v>
      </c>
      <c r="B410" s="38" t="s">
        <v>2360</v>
      </c>
      <c r="C410" s="38" t="s">
        <v>2361</v>
      </c>
      <c r="D410" s="38"/>
      <c r="E410" s="38" t="s">
        <v>2362</v>
      </c>
      <c r="F410" s="38" t="s">
        <v>2363</v>
      </c>
      <c r="G410" s="38" t="s">
        <v>322</v>
      </c>
      <c r="H410" s="38"/>
      <c r="I410" s="38" t="s">
        <v>349</v>
      </c>
      <c r="J410" s="38" t="s">
        <v>445</v>
      </c>
      <c r="K410" s="38"/>
      <c r="L410" s="40">
        <v>46022</v>
      </c>
      <c r="M410" s="40"/>
      <c r="N410" s="38">
        <v>138</v>
      </c>
      <c r="O410" s="38">
        <v>0</v>
      </c>
      <c r="P410" s="38">
        <v>10</v>
      </c>
      <c r="Q410" s="38">
        <v>0</v>
      </c>
      <c r="R410" s="38" t="s">
        <v>299</v>
      </c>
      <c r="S410" s="38" t="s">
        <v>660</v>
      </c>
      <c r="T410" s="38" t="s">
        <v>660</v>
      </c>
      <c r="U410" s="38" t="s">
        <v>352</v>
      </c>
      <c r="V410" s="40" t="s">
        <v>2364</v>
      </c>
      <c r="W410" s="40">
        <v>45414</v>
      </c>
      <c r="X410" s="40">
        <v>45435</v>
      </c>
      <c r="Y410" s="40"/>
      <c r="Z410" s="38" t="s">
        <v>2365</v>
      </c>
      <c r="AA410" s="38" t="s">
        <v>303</v>
      </c>
      <c r="AB410" s="38" t="s">
        <v>355</v>
      </c>
      <c r="AC410" s="38"/>
      <c r="AD410" s="38"/>
      <c r="AE410" s="38">
        <v>73124</v>
      </c>
      <c r="AF410" s="38">
        <v>73123</v>
      </c>
      <c r="AG410" s="38" t="s">
        <v>2366</v>
      </c>
    </row>
    <row r="411" spans="1:33" ht="52.5" customHeight="1" x14ac:dyDescent="0.2">
      <c r="A411" s="38">
        <v>70307</v>
      </c>
      <c r="B411" s="38" t="s">
        <v>2367</v>
      </c>
      <c r="C411" s="38" t="s">
        <v>2368</v>
      </c>
      <c r="D411" s="38"/>
      <c r="E411" s="38"/>
      <c r="F411" s="38"/>
      <c r="G411" s="38" t="s">
        <v>322</v>
      </c>
      <c r="H411" s="38"/>
      <c r="I411" s="38" t="s">
        <v>1065</v>
      </c>
      <c r="J411" s="38" t="s">
        <v>1066</v>
      </c>
      <c r="K411" s="38"/>
      <c r="L411" s="40">
        <v>46022</v>
      </c>
      <c r="M411" s="40"/>
      <c r="N411" s="38">
        <v>69</v>
      </c>
      <c r="O411" s="38">
        <v>0</v>
      </c>
      <c r="P411" s="38">
        <v>0</v>
      </c>
      <c r="Q411" s="38">
        <v>200</v>
      </c>
      <c r="R411" s="38" t="s">
        <v>299</v>
      </c>
      <c r="S411" s="38" t="s">
        <v>1067</v>
      </c>
      <c r="T411" s="38"/>
      <c r="U411" s="38" t="s">
        <v>301</v>
      </c>
      <c r="V411" s="40"/>
      <c r="W411" s="40"/>
      <c r="X411" s="40"/>
      <c r="Y411" s="40"/>
      <c r="Z411" s="38" t="s">
        <v>2369</v>
      </c>
      <c r="AA411" s="38" t="s">
        <v>303</v>
      </c>
      <c r="AB411" s="38"/>
      <c r="AC411" s="38"/>
      <c r="AD411" s="38"/>
      <c r="AE411" s="38">
        <v>75508</v>
      </c>
      <c r="AF411" s="38">
        <v>70307</v>
      </c>
      <c r="AG411" s="38"/>
    </row>
    <row r="412" spans="1:33" ht="52.5" customHeight="1" x14ac:dyDescent="0.2">
      <c r="A412" s="38">
        <v>73059</v>
      </c>
      <c r="B412" s="38" t="s">
        <v>2370</v>
      </c>
      <c r="C412" s="38" t="s">
        <v>2371</v>
      </c>
      <c r="D412" s="38" t="s">
        <v>395</v>
      </c>
      <c r="E412" s="38" t="s">
        <v>2372</v>
      </c>
      <c r="F412" s="38" t="s">
        <v>2373</v>
      </c>
      <c r="G412" s="38" t="s">
        <v>322</v>
      </c>
      <c r="H412" s="38"/>
      <c r="I412" s="38" t="s">
        <v>377</v>
      </c>
      <c r="J412" s="38" t="s">
        <v>2374</v>
      </c>
      <c r="K412" s="38"/>
      <c r="L412" s="40">
        <v>46022</v>
      </c>
      <c r="M412" s="40"/>
      <c r="N412" s="38">
        <v>138</v>
      </c>
      <c r="O412" s="38">
        <v>0</v>
      </c>
      <c r="P412" s="38">
        <v>0</v>
      </c>
      <c r="Q412" s="38">
        <v>0</v>
      </c>
      <c r="R412" s="38" t="s">
        <v>299</v>
      </c>
      <c r="S412" s="38" t="s">
        <v>318</v>
      </c>
      <c r="T412" s="38"/>
      <c r="U412" s="38" t="s">
        <v>301</v>
      </c>
      <c r="V412" s="40"/>
      <c r="W412" s="40"/>
      <c r="X412" s="40"/>
      <c r="Y412" s="40"/>
      <c r="Z412" s="38" t="s">
        <v>2375</v>
      </c>
      <c r="AA412" s="38" t="s">
        <v>303</v>
      </c>
      <c r="AB412" s="38"/>
      <c r="AC412" s="38"/>
      <c r="AD412" s="38"/>
      <c r="AE412" s="38">
        <v>73060</v>
      </c>
      <c r="AF412" s="38">
        <v>73059</v>
      </c>
      <c r="AG412" s="38"/>
    </row>
    <row r="413" spans="1:33" ht="52.5" customHeight="1" x14ac:dyDescent="0.2">
      <c r="A413" s="38">
        <v>73065</v>
      </c>
      <c r="B413" s="38" t="s">
        <v>2376</v>
      </c>
      <c r="C413" s="38" t="s">
        <v>2377</v>
      </c>
      <c r="D413" s="38" t="s">
        <v>313</v>
      </c>
      <c r="E413" s="38" t="s">
        <v>2378</v>
      </c>
      <c r="F413" s="38" t="s">
        <v>315</v>
      </c>
      <c r="G413" s="38" t="s">
        <v>322</v>
      </c>
      <c r="H413" s="38"/>
      <c r="I413" s="38" t="s">
        <v>377</v>
      </c>
      <c r="J413" s="38" t="s">
        <v>2119</v>
      </c>
      <c r="K413" s="38"/>
      <c r="L413" s="40">
        <v>46022</v>
      </c>
      <c r="M413" s="40"/>
      <c r="N413" s="38">
        <v>138</v>
      </c>
      <c r="O413" s="38">
        <v>2.6</v>
      </c>
      <c r="P413" s="38">
        <v>0</v>
      </c>
      <c r="Q413" s="38">
        <v>0</v>
      </c>
      <c r="R413" s="38" t="s">
        <v>299</v>
      </c>
      <c r="S413" s="38" t="s">
        <v>318</v>
      </c>
      <c r="T413" s="38"/>
      <c r="U413" s="38" t="s">
        <v>301</v>
      </c>
      <c r="V413" s="40"/>
      <c r="W413" s="40"/>
      <c r="X413" s="40"/>
      <c r="Y413" s="40"/>
      <c r="Z413" s="38" t="s">
        <v>2379</v>
      </c>
      <c r="AA413" s="38" t="s">
        <v>303</v>
      </c>
      <c r="AB413" s="38"/>
      <c r="AC413" s="38"/>
      <c r="AD413" s="38"/>
      <c r="AE413" s="38">
        <v>73066</v>
      </c>
      <c r="AF413" s="38">
        <v>73065</v>
      </c>
      <c r="AG413" s="38"/>
    </row>
    <row r="414" spans="1:33" ht="52.5" customHeight="1" x14ac:dyDescent="0.2">
      <c r="A414" s="38">
        <v>72868</v>
      </c>
      <c r="B414" s="38" t="s">
        <v>2380</v>
      </c>
      <c r="C414" s="38" t="s">
        <v>2381</v>
      </c>
      <c r="D414" s="38"/>
      <c r="E414" s="38" t="s">
        <v>2382</v>
      </c>
      <c r="F414" s="38"/>
      <c r="G414" s="38" t="s">
        <v>322</v>
      </c>
      <c r="H414" s="38"/>
      <c r="I414" s="38" t="s">
        <v>349</v>
      </c>
      <c r="J414" s="38" t="s">
        <v>445</v>
      </c>
      <c r="K414" s="38"/>
      <c r="L414" s="40">
        <v>46022</v>
      </c>
      <c r="M414" s="40"/>
      <c r="N414" s="38">
        <v>138</v>
      </c>
      <c r="O414" s="38">
        <v>0.1</v>
      </c>
      <c r="P414" s="38">
        <v>0</v>
      </c>
      <c r="Q414" s="38">
        <v>0</v>
      </c>
      <c r="R414" s="38" t="s">
        <v>299</v>
      </c>
      <c r="S414" s="38" t="s">
        <v>1573</v>
      </c>
      <c r="T414" s="38"/>
      <c r="U414" s="38" t="s">
        <v>301</v>
      </c>
      <c r="V414" s="40"/>
      <c r="W414" s="40"/>
      <c r="X414" s="40"/>
      <c r="Y414" s="40"/>
      <c r="Z414" s="38"/>
      <c r="AA414" s="38" t="s">
        <v>303</v>
      </c>
      <c r="AB414" s="38" t="s">
        <v>355</v>
      </c>
      <c r="AC414" s="38"/>
      <c r="AD414" s="38"/>
      <c r="AE414" s="38">
        <v>78297</v>
      </c>
      <c r="AF414" s="38">
        <v>72868</v>
      </c>
      <c r="AG414" s="38"/>
    </row>
    <row r="415" spans="1:33" ht="52.5" customHeight="1" x14ac:dyDescent="0.2">
      <c r="A415" s="38">
        <v>80630</v>
      </c>
      <c r="B415" s="38" t="s">
        <v>2383</v>
      </c>
      <c r="C415" s="38" t="s">
        <v>2384</v>
      </c>
      <c r="D415" s="38" t="s">
        <v>395</v>
      </c>
      <c r="E415" s="38" t="s">
        <v>438</v>
      </c>
      <c r="F415" s="38" t="s">
        <v>996</v>
      </c>
      <c r="G415" s="38" t="s">
        <v>322</v>
      </c>
      <c r="H415" s="38" t="s">
        <v>2385</v>
      </c>
      <c r="I415" s="38" t="s">
        <v>377</v>
      </c>
      <c r="J415" s="38" t="s">
        <v>1342</v>
      </c>
      <c r="K415" s="38"/>
      <c r="L415" s="40">
        <v>46022</v>
      </c>
      <c r="M415" s="40"/>
      <c r="N415" s="38">
        <v>345</v>
      </c>
      <c r="O415" s="38">
        <v>0</v>
      </c>
      <c r="P415" s="38">
        <v>0</v>
      </c>
      <c r="Q415" s="38">
        <v>0</v>
      </c>
      <c r="R415" s="38" t="s">
        <v>299</v>
      </c>
      <c r="S415" s="38" t="s">
        <v>380</v>
      </c>
      <c r="T415" s="38" t="s">
        <v>648</v>
      </c>
      <c r="U415" s="38" t="s">
        <v>301</v>
      </c>
      <c r="V415" s="40"/>
      <c r="W415" s="40"/>
      <c r="X415" s="40"/>
      <c r="Y415" s="40"/>
      <c r="Z415" s="38" t="s">
        <v>2386</v>
      </c>
      <c r="AA415" s="38" t="s">
        <v>303</v>
      </c>
      <c r="AB415" s="38"/>
      <c r="AC415" s="38"/>
      <c r="AD415" s="38"/>
      <c r="AE415" s="38">
        <v>80631</v>
      </c>
      <c r="AF415" s="38">
        <v>80630</v>
      </c>
      <c r="AG415" s="38"/>
    </row>
    <row r="416" spans="1:33" ht="52.5" customHeight="1" x14ac:dyDescent="0.2">
      <c r="A416" s="38">
        <v>68150</v>
      </c>
      <c r="B416" s="38" t="s">
        <v>2387</v>
      </c>
      <c r="C416" s="38" t="s">
        <v>2388</v>
      </c>
      <c r="D416" s="38" t="s">
        <v>2389</v>
      </c>
      <c r="E416" s="38" t="s">
        <v>2390</v>
      </c>
      <c r="F416" s="38" t="s">
        <v>2391</v>
      </c>
      <c r="G416" s="38" t="s">
        <v>297</v>
      </c>
      <c r="H416" s="38"/>
      <c r="I416" s="38" t="s">
        <v>360</v>
      </c>
      <c r="J416" s="38" t="s">
        <v>2392</v>
      </c>
      <c r="K416" s="38"/>
      <c r="L416" s="40">
        <v>46022</v>
      </c>
      <c r="M416" s="40"/>
      <c r="N416" s="38">
        <v>138</v>
      </c>
      <c r="O416" s="38">
        <v>0</v>
      </c>
      <c r="P416" s="38">
        <v>18.3</v>
      </c>
      <c r="Q416" s="38">
        <v>0</v>
      </c>
      <c r="R416" s="38" t="s">
        <v>299</v>
      </c>
      <c r="S416" s="38" t="s">
        <v>846</v>
      </c>
      <c r="T416" s="38" t="s">
        <v>2393</v>
      </c>
      <c r="U416" s="38" t="s">
        <v>301</v>
      </c>
      <c r="V416" s="40"/>
      <c r="W416" s="40">
        <v>44593</v>
      </c>
      <c r="X416" s="40">
        <v>44621</v>
      </c>
      <c r="Y416" s="40">
        <v>44621</v>
      </c>
      <c r="Z416" s="38" t="s">
        <v>2394</v>
      </c>
      <c r="AA416" s="38" t="s">
        <v>303</v>
      </c>
      <c r="AB416" s="38" t="s">
        <v>355</v>
      </c>
      <c r="AC416" s="38"/>
      <c r="AD416" s="38"/>
      <c r="AE416" s="38">
        <v>68151</v>
      </c>
      <c r="AF416" s="38">
        <v>68150</v>
      </c>
      <c r="AG416" s="38"/>
    </row>
    <row r="417" spans="1:33" ht="52.5" customHeight="1" x14ac:dyDescent="0.2">
      <c r="A417" s="38">
        <v>72268</v>
      </c>
      <c r="B417" s="38" t="s">
        <v>2395</v>
      </c>
      <c r="C417" s="38"/>
      <c r="D417" s="38"/>
      <c r="E417" s="38"/>
      <c r="F417" s="38"/>
      <c r="G417" s="38"/>
      <c r="H417" s="38"/>
      <c r="I417" s="38" t="s">
        <v>402</v>
      </c>
      <c r="J417" s="38" t="s">
        <v>403</v>
      </c>
      <c r="K417" s="38"/>
      <c r="L417" s="40">
        <v>46022</v>
      </c>
      <c r="M417" s="40"/>
      <c r="N417" s="38">
        <v>138</v>
      </c>
      <c r="O417" s="38">
        <v>0</v>
      </c>
      <c r="P417" s="38">
        <v>0</v>
      </c>
      <c r="Q417" s="38">
        <v>0</v>
      </c>
      <c r="R417" s="38" t="s">
        <v>299</v>
      </c>
      <c r="S417" s="38" t="s">
        <v>474</v>
      </c>
      <c r="T417" s="38"/>
      <c r="U417" s="38" t="s">
        <v>301</v>
      </c>
      <c r="V417" s="40"/>
      <c r="W417" s="40"/>
      <c r="X417" s="40"/>
      <c r="Y417" s="40"/>
      <c r="Z417" s="38" t="s">
        <v>2396</v>
      </c>
      <c r="AA417" s="38" t="s">
        <v>303</v>
      </c>
      <c r="AB417" s="38"/>
      <c r="AC417" s="38"/>
      <c r="AD417" s="38"/>
      <c r="AE417" s="38">
        <v>72269</v>
      </c>
      <c r="AF417" s="38">
        <v>72268</v>
      </c>
      <c r="AG417" s="38"/>
    </row>
    <row r="418" spans="1:33" ht="52.5" customHeight="1" x14ac:dyDescent="0.2">
      <c r="A418" s="38">
        <v>72063</v>
      </c>
      <c r="B418" s="38" t="s">
        <v>2397</v>
      </c>
      <c r="C418" s="38" t="s">
        <v>2398</v>
      </c>
      <c r="D418" s="38"/>
      <c r="E418" s="38" t="s">
        <v>2399</v>
      </c>
      <c r="F418" s="38" t="s">
        <v>2400</v>
      </c>
      <c r="G418" s="38" t="s">
        <v>322</v>
      </c>
      <c r="H418" s="38"/>
      <c r="I418" s="38" t="s">
        <v>58</v>
      </c>
      <c r="J418" s="38" t="s">
        <v>409</v>
      </c>
      <c r="K418" s="38"/>
      <c r="L418" s="40">
        <v>46022</v>
      </c>
      <c r="M418" s="40"/>
      <c r="N418" s="38">
        <v>345</v>
      </c>
      <c r="O418" s="38">
        <v>0</v>
      </c>
      <c r="P418" s="38">
        <v>4.03</v>
      </c>
      <c r="Q418" s="38">
        <v>0</v>
      </c>
      <c r="R418" s="38" t="s">
        <v>299</v>
      </c>
      <c r="S418" s="38" t="s">
        <v>410</v>
      </c>
      <c r="T418" s="38" t="s">
        <v>410</v>
      </c>
      <c r="U418" s="38" t="s">
        <v>301</v>
      </c>
      <c r="V418" s="40"/>
      <c r="W418" s="40"/>
      <c r="X418" s="40"/>
      <c r="Y418" s="40"/>
      <c r="Z418" s="38" t="s">
        <v>2401</v>
      </c>
      <c r="AA418" s="38" t="s">
        <v>303</v>
      </c>
      <c r="AB418" s="38" t="s">
        <v>355</v>
      </c>
      <c r="AC418" s="38"/>
      <c r="AD418" s="38"/>
      <c r="AE418" s="38">
        <v>72064</v>
      </c>
      <c r="AF418" s="38">
        <v>72063</v>
      </c>
      <c r="AG418" s="38"/>
    </row>
    <row r="419" spans="1:33" ht="52.5" customHeight="1" x14ac:dyDescent="0.2">
      <c r="A419" s="38">
        <v>72040</v>
      </c>
      <c r="B419" s="38" t="s">
        <v>2402</v>
      </c>
      <c r="C419" s="38" t="s">
        <v>2403</v>
      </c>
      <c r="D419" s="38"/>
      <c r="E419" s="38" t="s">
        <v>2404</v>
      </c>
      <c r="F419" s="38" t="s">
        <v>947</v>
      </c>
      <c r="G419" s="38" t="s">
        <v>322</v>
      </c>
      <c r="H419" s="38"/>
      <c r="I419" s="38" t="s">
        <v>58</v>
      </c>
      <c r="J419" s="38" t="s">
        <v>409</v>
      </c>
      <c r="K419" s="38"/>
      <c r="L419" s="40">
        <v>46022</v>
      </c>
      <c r="M419" s="40"/>
      <c r="N419" s="38">
        <v>138</v>
      </c>
      <c r="O419" s="38">
        <v>0</v>
      </c>
      <c r="P419" s="38">
        <v>9.08</v>
      </c>
      <c r="Q419" s="38">
        <v>0</v>
      </c>
      <c r="R419" s="38" t="s">
        <v>299</v>
      </c>
      <c r="S419" s="38" t="s">
        <v>422</v>
      </c>
      <c r="T419" s="38" t="s">
        <v>422</v>
      </c>
      <c r="U419" s="38" t="s">
        <v>301</v>
      </c>
      <c r="V419" s="40" t="s">
        <v>2405</v>
      </c>
      <c r="W419" s="40">
        <v>44886</v>
      </c>
      <c r="X419" s="40">
        <v>44910</v>
      </c>
      <c r="Y419" s="40">
        <v>44910</v>
      </c>
      <c r="Z419" s="38" t="s">
        <v>2406</v>
      </c>
      <c r="AA419" s="38" t="s">
        <v>303</v>
      </c>
      <c r="AB419" s="38" t="s">
        <v>355</v>
      </c>
      <c r="AC419" s="38"/>
      <c r="AD419" s="38"/>
      <c r="AE419" s="38">
        <v>72473</v>
      </c>
      <c r="AF419" s="38">
        <v>72040</v>
      </c>
      <c r="AG419" s="38"/>
    </row>
    <row r="420" spans="1:33" ht="52.5" customHeight="1" x14ac:dyDescent="0.2">
      <c r="A420" s="38" t="s">
        <v>2407</v>
      </c>
      <c r="B420" s="38" t="s">
        <v>1039</v>
      </c>
      <c r="C420" s="38" t="s">
        <v>2408</v>
      </c>
      <c r="D420" s="38"/>
      <c r="E420" s="38" t="s">
        <v>1041</v>
      </c>
      <c r="F420" s="38" t="s">
        <v>2409</v>
      </c>
      <c r="G420" s="38" t="s">
        <v>322</v>
      </c>
      <c r="H420" s="38"/>
      <c r="I420" s="38" t="s">
        <v>58</v>
      </c>
      <c r="J420" s="38" t="s">
        <v>409</v>
      </c>
      <c r="K420" s="38"/>
      <c r="L420" s="40">
        <v>46022</v>
      </c>
      <c r="M420" s="40"/>
      <c r="N420" s="38">
        <v>138</v>
      </c>
      <c r="O420" s="38">
        <v>0</v>
      </c>
      <c r="P420" s="38">
        <v>0</v>
      </c>
      <c r="Q420" s="38">
        <v>0</v>
      </c>
      <c r="R420" s="38" t="s">
        <v>299</v>
      </c>
      <c r="S420" s="38" t="s">
        <v>410</v>
      </c>
      <c r="T420" s="38" t="s">
        <v>410</v>
      </c>
      <c r="U420" s="38" t="s">
        <v>301</v>
      </c>
      <c r="V420" s="40"/>
      <c r="W420" s="40"/>
      <c r="X420" s="40"/>
      <c r="Y420" s="40"/>
      <c r="Z420" s="38" t="s">
        <v>2410</v>
      </c>
      <c r="AA420" s="38" t="s">
        <v>303</v>
      </c>
      <c r="AB420" s="38" t="s">
        <v>355</v>
      </c>
      <c r="AC420" s="38"/>
      <c r="AD420" s="38"/>
      <c r="AE420" s="38">
        <v>73353</v>
      </c>
      <c r="AF420" s="38">
        <v>73352</v>
      </c>
      <c r="AG420" s="38"/>
    </row>
    <row r="421" spans="1:33" ht="52.5" customHeight="1" x14ac:dyDescent="0.2">
      <c r="A421" s="38">
        <v>76914</v>
      </c>
      <c r="B421" s="38" t="s">
        <v>2411</v>
      </c>
      <c r="C421" s="38" t="s">
        <v>2412</v>
      </c>
      <c r="D421" s="38" t="s">
        <v>525</v>
      </c>
      <c r="E421" s="38" t="s">
        <v>2413</v>
      </c>
      <c r="F421" s="38" t="s">
        <v>2414</v>
      </c>
      <c r="G421" s="38" t="s">
        <v>2415</v>
      </c>
      <c r="H421" s="38" t="s">
        <v>2416</v>
      </c>
      <c r="I421" s="38" t="s">
        <v>377</v>
      </c>
      <c r="J421" s="38" t="s">
        <v>2417</v>
      </c>
      <c r="K421" s="38"/>
      <c r="L421" s="40">
        <v>46022</v>
      </c>
      <c r="M421" s="40"/>
      <c r="N421" s="38">
        <v>138</v>
      </c>
      <c r="O421" s="38">
        <v>0</v>
      </c>
      <c r="P421" s="38">
        <v>0</v>
      </c>
      <c r="Q421" s="38">
        <v>0</v>
      </c>
      <c r="R421" s="38" t="s">
        <v>299</v>
      </c>
      <c r="S421" s="38"/>
      <c r="T421" s="38"/>
      <c r="U421" s="38" t="s">
        <v>301</v>
      </c>
      <c r="V421" s="40"/>
      <c r="W421" s="40"/>
      <c r="X421" s="40"/>
      <c r="Y421" s="40"/>
      <c r="Z421" s="38" t="s">
        <v>2418</v>
      </c>
      <c r="AA421" s="38" t="s">
        <v>303</v>
      </c>
      <c r="AB421" s="38"/>
      <c r="AC421" s="38"/>
      <c r="AD421" s="38"/>
      <c r="AE421" s="38">
        <v>76915</v>
      </c>
      <c r="AF421" s="38">
        <v>76914</v>
      </c>
      <c r="AG421" s="38"/>
    </row>
    <row r="422" spans="1:33" ht="52.5" customHeight="1" x14ac:dyDescent="0.2">
      <c r="A422" s="38">
        <v>75792</v>
      </c>
      <c r="B422" s="38" t="s">
        <v>2419</v>
      </c>
      <c r="C422" s="38" t="s">
        <v>2419</v>
      </c>
      <c r="D422" s="38"/>
      <c r="E422" s="38"/>
      <c r="F422" s="38"/>
      <c r="G422" s="38" t="s">
        <v>322</v>
      </c>
      <c r="H422" s="38"/>
      <c r="I422" s="38" t="s">
        <v>1336</v>
      </c>
      <c r="J422" s="38" t="s">
        <v>1337</v>
      </c>
      <c r="K422" s="38"/>
      <c r="L422" s="40">
        <v>46022</v>
      </c>
      <c r="M422" s="40"/>
      <c r="N422" s="38">
        <v>345</v>
      </c>
      <c r="O422" s="38">
        <v>0</v>
      </c>
      <c r="P422" s="38">
        <v>0</v>
      </c>
      <c r="Q422" s="38">
        <v>0</v>
      </c>
      <c r="R422" s="38" t="s">
        <v>299</v>
      </c>
      <c r="S422" s="38" t="s">
        <v>300</v>
      </c>
      <c r="T422" s="38" t="s">
        <v>300</v>
      </c>
      <c r="U422" s="38" t="s">
        <v>301</v>
      </c>
      <c r="V422" s="40"/>
      <c r="W422" s="40"/>
      <c r="X422" s="40"/>
      <c r="Y422" s="40"/>
      <c r="Z422" s="38" t="s">
        <v>2420</v>
      </c>
      <c r="AA422" s="38" t="s">
        <v>303</v>
      </c>
      <c r="AB422" s="38"/>
      <c r="AC422" s="38"/>
      <c r="AD422" s="38"/>
      <c r="AE422" s="38">
        <v>75793</v>
      </c>
      <c r="AF422" s="38">
        <v>75792</v>
      </c>
      <c r="AG422" s="38"/>
    </row>
    <row r="423" spans="1:33" ht="52.5" customHeight="1" x14ac:dyDescent="0.2">
      <c r="A423" s="38">
        <v>76196</v>
      </c>
      <c r="B423" s="38" t="s">
        <v>2421</v>
      </c>
      <c r="C423" s="38" t="s">
        <v>2422</v>
      </c>
      <c r="D423" s="38" t="s">
        <v>313</v>
      </c>
      <c r="E423" s="38" t="s">
        <v>1097</v>
      </c>
      <c r="F423" s="38"/>
      <c r="G423" s="38" t="s">
        <v>322</v>
      </c>
      <c r="H423" s="38"/>
      <c r="I423" s="38" t="s">
        <v>377</v>
      </c>
      <c r="J423" s="38" t="s">
        <v>541</v>
      </c>
      <c r="K423" s="38" t="s">
        <v>2423</v>
      </c>
      <c r="L423" s="40">
        <v>46022</v>
      </c>
      <c r="M423" s="40"/>
      <c r="N423" s="38">
        <v>138</v>
      </c>
      <c r="O423" s="38">
        <v>0</v>
      </c>
      <c r="P423" s="38">
        <v>0</v>
      </c>
      <c r="Q423" s="38">
        <v>0</v>
      </c>
      <c r="R423" s="38" t="s">
        <v>299</v>
      </c>
      <c r="S423" s="38" t="s">
        <v>318</v>
      </c>
      <c r="T423" s="38"/>
      <c r="U423" s="38" t="s">
        <v>301</v>
      </c>
      <c r="V423" s="40"/>
      <c r="W423" s="40"/>
      <c r="X423" s="40"/>
      <c r="Y423" s="40"/>
      <c r="Z423" s="38">
        <v>80221</v>
      </c>
      <c r="AA423" s="38" t="s">
        <v>303</v>
      </c>
      <c r="AB423" s="38"/>
      <c r="AC423" s="38"/>
      <c r="AD423" s="38"/>
      <c r="AE423" s="38">
        <v>76197</v>
      </c>
      <c r="AF423" s="38">
        <v>76196</v>
      </c>
      <c r="AG423" s="38"/>
    </row>
    <row r="424" spans="1:33" ht="52.5" customHeight="1" x14ac:dyDescent="0.2">
      <c r="A424" s="38">
        <v>65683</v>
      </c>
      <c r="B424" s="38" t="s">
        <v>2424</v>
      </c>
      <c r="C424" s="38" t="s">
        <v>2425</v>
      </c>
      <c r="D424" s="38"/>
      <c r="E424" s="38"/>
      <c r="F424" s="38"/>
      <c r="G424" s="38" t="s">
        <v>322</v>
      </c>
      <c r="H424" s="38"/>
      <c r="I424" s="38" t="s">
        <v>1336</v>
      </c>
      <c r="J424" s="38" t="s">
        <v>1337</v>
      </c>
      <c r="K424" s="38"/>
      <c r="L424" s="40">
        <v>46022</v>
      </c>
      <c r="M424" s="40"/>
      <c r="N424" s="38">
        <v>345</v>
      </c>
      <c r="O424" s="38">
        <v>0</v>
      </c>
      <c r="P424" s="38">
        <v>0</v>
      </c>
      <c r="Q424" s="38">
        <v>0</v>
      </c>
      <c r="R424" s="38" t="s">
        <v>299</v>
      </c>
      <c r="S424" s="38"/>
      <c r="T424" s="38"/>
      <c r="U424" s="38" t="s">
        <v>301</v>
      </c>
      <c r="V424" s="40"/>
      <c r="W424" s="40"/>
      <c r="X424" s="40"/>
      <c r="Y424" s="40"/>
      <c r="Z424" s="38" t="s">
        <v>2426</v>
      </c>
      <c r="AA424" s="38" t="s">
        <v>303</v>
      </c>
      <c r="AB424" s="38" t="s">
        <v>355</v>
      </c>
      <c r="AC424" s="38"/>
      <c r="AD424" s="38"/>
      <c r="AE424" s="38">
        <v>65684</v>
      </c>
      <c r="AF424" s="38">
        <v>65683</v>
      </c>
      <c r="AG424" s="38"/>
    </row>
    <row r="425" spans="1:33" ht="52.5" customHeight="1" x14ac:dyDescent="0.2">
      <c r="A425" s="38">
        <v>57906</v>
      </c>
      <c r="B425" s="38" t="s">
        <v>2427</v>
      </c>
      <c r="C425" s="38" t="s">
        <v>2428</v>
      </c>
      <c r="D425" s="38" t="s">
        <v>2429</v>
      </c>
      <c r="E425" s="38" t="s">
        <v>1309</v>
      </c>
      <c r="F425" s="38" t="s">
        <v>2430</v>
      </c>
      <c r="G425" s="38" t="s">
        <v>322</v>
      </c>
      <c r="H425" s="38" t="s">
        <v>2431</v>
      </c>
      <c r="I425" s="38" t="s">
        <v>377</v>
      </c>
      <c r="J425" s="38" t="s">
        <v>541</v>
      </c>
      <c r="K425" s="38">
        <v>3838</v>
      </c>
      <c r="L425" s="40">
        <v>46022</v>
      </c>
      <c r="M425" s="40"/>
      <c r="N425" s="38">
        <v>138</v>
      </c>
      <c r="O425" s="38">
        <v>0</v>
      </c>
      <c r="P425" s="38">
        <v>2.73</v>
      </c>
      <c r="Q425" s="38">
        <v>0</v>
      </c>
      <c r="R425" s="38" t="s">
        <v>299</v>
      </c>
      <c r="S425" s="38" t="s">
        <v>318</v>
      </c>
      <c r="T425" s="38" t="s">
        <v>318</v>
      </c>
      <c r="U425" s="38" t="s">
        <v>301</v>
      </c>
      <c r="V425" s="40"/>
      <c r="W425" s="40"/>
      <c r="X425" s="40"/>
      <c r="Y425" s="40"/>
      <c r="Z425" s="38" t="s">
        <v>2432</v>
      </c>
      <c r="AA425" s="38" t="s">
        <v>303</v>
      </c>
      <c r="AB425" s="38" t="s">
        <v>355</v>
      </c>
      <c r="AC425" s="38"/>
      <c r="AD425" s="38"/>
      <c r="AE425" s="38">
        <v>65579</v>
      </c>
      <c r="AF425" s="38">
        <v>57906</v>
      </c>
      <c r="AG425" s="38"/>
    </row>
    <row r="426" spans="1:33" ht="52.5" customHeight="1" x14ac:dyDescent="0.2">
      <c r="A426" s="38" t="s">
        <v>2433</v>
      </c>
      <c r="B426" s="38" t="s">
        <v>2342</v>
      </c>
      <c r="C426" s="38" t="s">
        <v>2434</v>
      </c>
      <c r="D426" s="38"/>
      <c r="E426" s="38" t="s">
        <v>2344</v>
      </c>
      <c r="F426" s="38" t="s">
        <v>2435</v>
      </c>
      <c r="G426" s="38" t="s">
        <v>322</v>
      </c>
      <c r="H426" s="38"/>
      <c r="I426" s="38" t="s">
        <v>58</v>
      </c>
      <c r="J426" s="38" t="s">
        <v>409</v>
      </c>
      <c r="K426" s="38"/>
      <c r="L426" s="40">
        <v>46022.000694444447</v>
      </c>
      <c r="M426" s="40"/>
      <c r="N426" s="38">
        <v>345</v>
      </c>
      <c r="O426" s="38">
        <v>0</v>
      </c>
      <c r="P426" s="38">
        <v>0</v>
      </c>
      <c r="Q426" s="38">
        <v>0</v>
      </c>
      <c r="R426" s="38" t="s">
        <v>299</v>
      </c>
      <c r="S426" s="38" t="s">
        <v>435</v>
      </c>
      <c r="T426" s="38" t="s">
        <v>435</v>
      </c>
      <c r="U426" s="38" t="s">
        <v>301</v>
      </c>
      <c r="V426" s="40"/>
      <c r="W426" s="40"/>
      <c r="X426" s="40"/>
      <c r="Y426" s="40"/>
      <c r="Z426" s="38" t="s">
        <v>2436</v>
      </c>
      <c r="AA426" s="38" t="s">
        <v>303</v>
      </c>
      <c r="AB426" s="38" t="s">
        <v>355</v>
      </c>
      <c r="AC426" s="38"/>
      <c r="AD426" s="38"/>
      <c r="AE426" s="38">
        <v>87167</v>
      </c>
      <c r="AF426" s="38">
        <v>75830</v>
      </c>
      <c r="AG426" s="38"/>
    </row>
    <row r="427" spans="1:33" ht="52.5" customHeight="1" x14ac:dyDescent="0.2">
      <c r="A427" s="38" t="s">
        <v>2437</v>
      </c>
      <c r="B427" s="38" t="s">
        <v>1039</v>
      </c>
      <c r="C427" s="38" t="s">
        <v>2438</v>
      </c>
      <c r="D427" s="38"/>
      <c r="E427" s="38" t="s">
        <v>2439</v>
      </c>
      <c r="F427" s="38" t="s">
        <v>2440</v>
      </c>
      <c r="G427" s="38" t="s">
        <v>322</v>
      </c>
      <c r="H427" s="38"/>
      <c r="I427" s="38" t="s">
        <v>58</v>
      </c>
      <c r="J427" s="38" t="s">
        <v>409</v>
      </c>
      <c r="K427" s="38"/>
      <c r="L427" s="40">
        <v>46022.001388888886</v>
      </c>
      <c r="M427" s="40"/>
      <c r="N427" s="38">
        <v>138</v>
      </c>
      <c r="O427" s="38">
        <v>0</v>
      </c>
      <c r="P427" s="38">
        <v>0</v>
      </c>
      <c r="Q427" s="38">
        <v>0</v>
      </c>
      <c r="R427" s="38" t="s">
        <v>299</v>
      </c>
      <c r="S427" s="38" t="s">
        <v>422</v>
      </c>
      <c r="T427" s="38" t="s">
        <v>422</v>
      </c>
      <c r="U427" s="38" t="s">
        <v>301</v>
      </c>
      <c r="V427" s="40"/>
      <c r="W427" s="40"/>
      <c r="X427" s="40"/>
      <c r="Y427" s="40"/>
      <c r="Z427" s="38" t="s">
        <v>2441</v>
      </c>
      <c r="AA427" s="38" t="s">
        <v>303</v>
      </c>
      <c r="AB427" s="38" t="s">
        <v>355</v>
      </c>
      <c r="AC427" s="38"/>
      <c r="AD427" s="38"/>
      <c r="AE427" s="38">
        <v>73355</v>
      </c>
      <c r="AF427" s="38">
        <v>73352</v>
      </c>
      <c r="AG427" s="38"/>
    </row>
    <row r="428" spans="1:33" ht="52.5" customHeight="1" x14ac:dyDescent="0.2">
      <c r="A428" s="38" t="s">
        <v>2442</v>
      </c>
      <c r="B428" s="38" t="s">
        <v>1039</v>
      </c>
      <c r="C428" s="38" t="s">
        <v>2443</v>
      </c>
      <c r="D428" s="38"/>
      <c r="E428" s="38" t="s">
        <v>1041</v>
      </c>
      <c r="F428" s="38"/>
      <c r="G428" s="38" t="s">
        <v>322</v>
      </c>
      <c r="H428" s="38"/>
      <c r="I428" s="38" t="s">
        <v>58</v>
      </c>
      <c r="J428" s="38" t="s">
        <v>409</v>
      </c>
      <c r="K428" s="38"/>
      <c r="L428" s="40">
        <v>46022.002083333333</v>
      </c>
      <c r="M428" s="40"/>
      <c r="N428" s="38">
        <v>138</v>
      </c>
      <c r="O428" s="38">
        <v>0</v>
      </c>
      <c r="P428" s="38">
        <v>0</v>
      </c>
      <c r="Q428" s="38">
        <v>0</v>
      </c>
      <c r="R428" s="38" t="s">
        <v>299</v>
      </c>
      <c r="S428" s="38" t="s">
        <v>422</v>
      </c>
      <c r="T428" s="38"/>
      <c r="U428" s="38" t="s">
        <v>301</v>
      </c>
      <c r="V428" s="40"/>
      <c r="W428" s="40"/>
      <c r="X428" s="40"/>
      <c r="Y428" s="40"/>
      <c r="Z428" s="38"/>
      <c r="AA428" s="38" t="s">
        <v>303</v>
      </c>
      <c r="AB428" s="38" t="s">
        <v>355</v>
      </c>
      <c r="AC428" s="38"/>
      <c r="AD428" s="38"/>
      <c r="AE428" s="38">
        <v>73356</v>
      </c>
      <c r="AF428" s="38">
        <v>73352</v>
      </c>
      <c r="AG428" s="38"/>
    </row>
    <row r="429" spans="1:33" ht="52.5" customHeight="1" x14ac:dyDescent="0.2">
      <c r="A429" s="38">
        <v>87901</v>
      </c>
      <c r="B429" s="38" t="s">
        <v>2444</v>
      </c>
      <c r="C429" s="38" t="s">
        <v>2445</v>
      </c>
      <c r="D429" s="38" t="s">
        <v>1828</v>
      </c>
      <c r="E429" s="38" t="s">
        <v>2446</v>
      </c>
      <c r="F429" s="38"/>
      <c r="G429" s="38" t="s">
        <v>322</v>
      </c>
      <c r="H429" s="38"/>
      <c r="I429" s="38" t="s">
        <v>377</v>
      </c>
      <c r="J429" s="38" t="s">
        <v>1630</v>
      </c>
      <c r="K429" s="38"/>
      <c r="L429" s="40">
        <v>46023</v>
      </c>
      <c r="M429" s="40"/>
      <c r="N429" s="38">
        <v>138</v>
      </c>
      <c r="O429" s="38">
        <v>0</v>
      </c>
      <c r="P429" s="38">
        <v>0</v>
      </c>
      <c r="Q429" s="38">
        <v>0</v>
      </c>
      <c r="R429" s="38" t="s">
        <v>299</v>
      </c>
      <c r="S429" s="38" t="s">
        <v>1207</v>
      </c>
      <c r="T429" s="38"/>
      <c r="U429" s="38" t="s">
        <v>301</v>
      </c>
      <c r="V429" s="40"/>
      <c r="W429" s="40"/>
      <c r="X429" s="40"/>
      <c r="Y429" s="40"/>
      <c r="Z429" s="38">
        <v>80228</v>
      </c>
      <c r="AA429" s="38" t="s">
        <v>303</v>
      </c>
      <c r="AB429" s="38"/>
      <c r="AC429" s="38"/>
      <c r="AD429" s="38"/>
      <c r="AE429" s="38">
        <v>87902</v>
      </c>
      <c r="AF429" s="38">
        <v>87901</v>
      </c>
      <c r="AG429" s="38"/>
    </row>
    <row r="430" spans="1:33" ht="52.5" customHeight="1" x14ac:dyDescent="0.2">
      <c r="A430" s="38">
        <v>81895</v>
      </c>
      <c r="B430" s="38" t="s">
        <v>2447</v>
      </c>
      <c r="C430" s="38" t="s">
        <v>2448</v>
      </c>
      <c r="D430" s="38"/>
      <c r="E430" s="38" t="s">
        <v>2449</v>
      </c>
      <c r="F430" s="38" t="s">
        <v>2450</v>
      </c>
      <c r="G430" s="38" t="s">
        <v>322</v>
      </c>
      <c r="H430" s="38"/>
      <c r="I430" s="38" t="s">
        <v>36</v>
      </c>
      <c r="J430" s="38" t="s">
        <v>1251</v>
      </c>
      <c r="K430" s="38"/>
      <c r="L430" s="40">
        <v>46023</v>
      </c>
      <c r="M430" s="40"/>
      <c r="N430" s="38">
        <v>138</v>
      </c>
      <c r="O430" s="38">
        <v>0</v>
      </c>
      <c r="P430" s="38">
        <v>0</v>
      </c>
      <c r="Q430" s="38">
        <v>0</v>
      </c>
      <c r="R430" s="38" t="s">
        <v>299</v>
      </c>
      <c r="S430" s="38" t="s">
        <v>562</v>
      </c>
      <c r="T430" s="38" t="s">
        <v>562</v>
      </c>
      <c r="U430" s="38" t="s">
        <v>301</v>
      </c>
      <c r="V430" s="40"/>
      <c r="W430" s="40"/>
      <c r="X430" s="40"/>
      <c r="Y430" s="40"/>
      <c r="Z430" s="38" t="s">
        <v>2451</v>
      </c>
      <c r="AA430" s="38" t="s">
        <v>303</v>
      </c>
      <c r="AB430" s="38"/>
      <c r="AC430" s="38"/>
      <c r="AD430" s="38"/>
      <c r="AE430" s="38">
        <v>81896</v>
      </c>
      <c r="AF430" s="38">
        <v>81895</v>
      </c>
      <c r="AG430" s="38"/>
    </row>
    <row r="431" spans="1:33" ht="52.5" customHeight="1" x14ac:dyDescent="0.2">
      <c r="A431" s="38">
        <v>87640</v>
      </c>
      <c r="B431" s="38" t="s">
        <v>2452</v>
      </c>
      <c r="C431" s="38" t="s">
        <v>2452</v>
      </c>
      <c r="D431" s="38"/>
      <c r="E431" s="38" t="s">
        <v>2453</v>
      </c>
      <c r="F431" s="38" t="s">
        <v>2454</v>
      </c>
      <c r="G431" s="38" t="s">
        <v>322</v>
      </c>
      <c r="H431" s="38"/>
      <c r="I431" s="38" t="s">
        <v>58</v>
      </c>
      <c r="J431" s="38" t="s">
        <v>409</v>
      </c>
      <c r="K431" s="38"/>
      <c r="L431" s="40">
        <v>46042</v>
      </c>
      <c r="M431" s="40"/>
      <c r="N431" s="38">
        <v>138</v>
      </c>
      <c r="O431" s="38">
        <v>0</v>
      </c>
      <c r="P431" s="38">
        <v>0</v>
      </c>
      <c r="Q431" s="38">
        <v>0</v>
      </c>
      <c r="R431" s="38" t="s">
        <v>299</v>
      </c>
      <c r="S431" s="38" t="s">
        <v>422</v>
      </c>
      <c r="T431" s="38" t="s">
        <v>422</v>
      </c>
      <c r="U431" s="38" t="s">
        <v>301</v>
      </c>
      <c r="V431" s="40"/>
      <c r="W431" s="40"/>
      <c r="X431" s="40"/>
      <c r="Y431" s="40"/>
      <c r="Z431" s="38" t="s">
        <v>2455</v>
      </c>
      <c r="AA431" s="38" t="s">
        <v>303</v>
      </c>
      <c r="AB431" s="38" t="s">
        <v>355</v>
      </c>
      <c r="AC431" s="38"/>
      <c r="AD431" s="38"/>
      <c r="AE431" s="38">
        <v>87641</v>
      </c>
      <c r="AF431" s="38">
        <v>87640</v>
      </c>
      <c r="AG431" s="38"/>
    </row>
    <row r="432" spans="1:33" ht="52.5" customHeight="1" x14ac:dyDescent="0.2">
      <c r="A432" s="38">
        <v>77144</v>
      </c>
      <c r="B432" s="38" t="s">
        <v>2456</v>
      </c>
      <c r="C432" s="38" t="s">
        <v>2457</v>
      </c>
      <c r="D432" s="38" t="s">
        <v>2458</v>
      </c>
      <c r="E432" s="38" t="s">
        <v>2459</v>
      </c>
      <c r="F432" s="38"/>
      <c r="G432" s="38" t="s">
        <v>322</v>
      </c>
      <c r="H432" s="38"/>
      <c r="I432" s="38" t="s">
        <v>377</v>
      </c>
      <c r="J432" s="38" t="s">
        <v>2460</v>
      </c>
      <c r="K432" s="38" t="s">
        <v>2461</v>
      </c>
      <c r="L432" s="40">
        <v>46053</v>
      </c>
      <c r="M432" s="40"/>
      <c r="N432" s="38">
        <v>138</v>
      </c>
      <c r="O432" s="38">
        <v>0</v>
      </c>
      <c r="P432" s="38">
        <v>0</v>
      </c>
      <c r="Q432" s="38">
        <v>0</v>
      </c>
      <c r="R432" s="38" t="s">
        <v>2462</v>
      </c>
      <c r="S432" s="38" t="s">
        <v>562</v>
      </c>
      <c r="T432" s="38"/>
      <c r="U432" s="38" t="s">
        <v>301</v>
      </c>
      <c r="V432" s="40"/>
      <c r="W432" s="40"/>
      <c r="X432" s="40"/>
      <c r="Y432" s="40"/>
      <c r="Z432" s="38" t="s">
        <v>2463</v>
      </c>
      <c r="AA432" s="38" t="s">
        <v>303</v>
      </c>
      <c r="AB432" s="38"/>
      <c r="AC432" s="38"/>
      <c r="AD432" s="38"/>
      <c r="AE432" s="38">
        <v>77145</v>
      </c>
      <c r="AF432" s="38">
        <v>77144</v>
      </c>
      <c r="AG432" s="38"/>
    </row>
    <row r="433" spans="1:33" ht="52.5" customHeight="1" x14ac:dyDescent="0.2">
      <c r="A433" s="38" t="s">
        <v>2464</v>
      </c>
      <c r="B433" s="38" t="s">
        <v>2465</v>
      </c>
      <c r="C433" s="38" t="s">
        <v>2466</v>
      </c>
      <c r="D433" s="38"/>
      <c r="E433" s="38" t="s">
        <v>2467</v>
      </c>
      <c r="F433" s="38" t="s">
        <v>2468</v>
      </c>
      <c r="G433" s="38" t="s">
        <v>322</v>
      </c>
      <c r="H433" s="38"/>
      <c r="I433" s="38" t="s">
        <v>402</v>
      </c>
      <c r="J433" s="38" t="s">
        <v>403</v>
      </c>
      <c r="K433" s="38" t="s">
        <v>2469</v>
      </c>
      <c r="L433" s="40">
        <v>46053</v>
      </c>
      <c r="M433" s="40"/>
      <c r="N433" s="38">
        <v>138</v>
      </c>
      <c r="O433" s="38">
        <v>0</v>
      </c>
      <c r="P433" s="38">
        <v>4</v>
      </c>
      <c r="Q433" s="38">
        <v>0</v>
      </c>
      <c r="R433" s="38" t="s">
        <v>299</v>
      </c>
      <c r="S433" s="38" t="s">
        <v>474</v>
      </c>
      <c r="T433" s="38" t="s">
        <v>474</v>
      </c>
      <c r="U433" s="38" t="s">
        <v>301</v>
      </c>
      <c r="V433" s="40"/>
      <c r="W433" s="40"/>
      <c r="X433" s="40"/>
      <c r="Y433" s="40"/>
      <c r="Z433" s="38" t="s">
        <v>2470</v>
      </c>
      <c r="AA433" s="38" t="s">
        <v>303</v>
      </c>
      <c r="AB433" s="38" t="s">
        <v>355</v>
      </c>
      <c r="AC433" s="38"/>
      <c r="AD433" s="38" t="s">
        <v>405</v>
      </c>
      <c r="AE433" s="38">
        <v>9559</v>
      </c>
      <c r="AF433" s="38">
        <v>2308</v>
      </c>
      <c r="AG433" s="38"/>
    </row>
    <row r="434" spans="1:33" ht="52.5" customHeight="1" x14ac:dyDescent="0.2">
      <c r="A434" s="38">
        <v>6572</v>
      </c>
      <c r="B434" s="38" t="s">
        <v>2471</v>
      </c>
      <c r="C434" s="38" t="s">
        <v>2472</v>
      </c>
      <c r="D434" s="38" t="s">
        <v>2473</v>
      </c>
      <c r="E434" s="38" t="s">
        <v>2474</v>
      </c>
      <c r="F434" s="38" t="s">
        <v>2475</v>
      </c>
      <c r="G434" s="38" t="s">
        <v>322</v>
      </c>
      <c r="H434" s="38" t="s">
        <v>2476</v>
      </c>
      <c r="I434" s="38" t="s">
        <v>360</v>
      </c>
      <c r="J434" s="38" t="s">
        <v>2477</v>
      </c>
      <c r="K434" s="38">
        <v>2814</v>
      </c>
      <c r="L434" s="40">
        <v>46053</v>
      </c>
      <c r="M434" s="40"/>
      <c r="N434" s="38">
        <v>69</v>
      </c>
      <c r="O434" s="38">
        <v>0</v>
      </c>
      <c r="P434" s="38">
        <v>2.8</v>
      </c>
      <c r="Q434" s="38">
        <v>0</v>
      </c>
      <c r="R434" s="38" t="s">
        <v>299</v>
      </c>
      <c r="S434" s="38" t="s">
        <v>2478</v>
      </c>
      <c r="T434" s="38" t="s">
        <v>2479</v>
      </c>
      <c r="U434" s="38" t="s">
        <v>301</v>
      </c>
      <c r="V434" s="40"/>
      <c r="W434" s="40"/>
      <c r="X434" s="40"/>
      <c r="Y434" s="40"/>
      <c r="Z434" s="38" t="s">
        <v>2480</v>
      </c>
      <c r="AA434" s="38" t="s">
        <v>303</v>
      </c>
      <c r="AB434" s="38" t="s">
        <v>355</v>
      </c>
      <c r="AC434" s="38"/>
      <c r="AD434" s="38"/>
      <c r="AE434" s="38">
        <v>65513</v>
      </c>
      <c r="AF434" s="38">
        <v>6572</v>
      </c>
      <c r="AG434" s="38"/>
    </row>
    <row r="435" spans="1:33" ht="52.5" customHeight="1" x14ac:dyDescent="0.2">
      <c r="A435" s="38" t="s">
        <v>2481</v>
      </c>
      <c r="B435" s="38" t="s">
        <v>2482</v>
      </c>
      <c r="C435" s="38" t="s">
        <v>2483</v>
      </c>
      <c r="D435" s="38"/>
      <c r="E435" s="38" t="s">
        <v>2484</v>
      </c>
      <c r="F435" s="38" t="s">
        <v>2485</v>
      </c>
      <c r="G435" s="38" t="s">
        <v>322</v>
      </c>
      <c r="H435" s="38"/>
      <c r="I435" s="38" t="s">
        <v>58</v>
      </c>
      <c r="J435" s="38" t="s">
        <v>409</v>
      </c>
      <c r="K435" s="38"/>
      <c r="L435" s="40">
        <v>46053</v>
      </c>
      <c r="M435" s="40"/>
      <c r="N435" s="38">
        <v>138</v>
      </c>
      <c r="O435" s="38">
        <v>0</v>
      </c>
      <c r="P435" s="38">
        <v>0</v>
      </c>
      <c r="Q435" s="38">
        <v>0</v>
      </c>
      <c r="R435" s="38" t="s">
        <v>299</v>
      </c>
      <c r="S435" s="38" t="s">
        <v>435</v>
      </c>
      <c r="T435" s="38" t="s">
        <v>435</v>
      </c>
      <c r="U435" s="38" t="s">
        <v>352</v>
      </c>
      <c r="V435" s="40"/>
      <c r="W435" s="40"/>
      <c r="X435" s="40"/>
      <c r="Y435" s="40"/>
      <c r="Z435" s="38" t="s">
        <v>2486</v>
      </c>
      <c r="AA435" s="38" t="s">
        <v>303</v>
      </c>
      <c r="AB435" s="38" t="s">
        <v>355</v>
      </c>
      <c r="AC435" s="38"/>
      <c r="AD435" s="38"/>
      <c r="AE435" s="38">
        <v>87133</v>
      </c>
      <c r="AF435" s="38">
        <v>78473</v>
      </c>
      <c r="AG435" s="38"/>
    </row>
    <row r="436" spans="1:33" ht="52.5" customHeight="1" x14ac:dyDescent="0.2">
      <c r="A436" s="38" t="s">
        <v>2487</v>
      </c>
      <c r="B436" s="38" t="s">
        <v>2482</v>
      </c>
      <c r="C436" s="38" t="s">
        <v>2488</v>
      </c>
      <c r="D436" s="38"/>
      <c r="E436" s="38" t="s">
        <v>2484</v>
      </c>
      <c r="F436" s="38" t="s">
        <v>2489</v>
      </c>
      <c r="G436" s="38" t="s">
        <v>322</v>
      </c>
      <c r="H436" s="38"/>
      <c r="I436" s="38" t="s">
        <v>58</v>
      </c>
      <c r="J436" s="38" t="s">
        <v>409</v>
      </c>
      <c r="K436" s="38"/>
      <c r="L436" s="40">
        <v>46053.001388888886</v>
      </c>
      <c r="M436" s="40"/>
      <c r="N436" s="38">
        <v>138</v>
      </c>
      <c r="O436" s="38">
        <v>0</v>
      </c>
      <c r="P436" s="38">
        <v>0</v>
      </c>
      <c r="Q436" s="38">
        <v>0</v>
      </c>
      <c r="R436" s="38" t="s">
        <v>299</v>
      </c>
      <c r="S436" s="38" t="s">
        <v>435</v>
      </c>
      <c r="T436" s="38" t="s">
        <v>435</v>
      </c>
      <c r="U436" s="38" t="s">
        <v>352</v>
      </c>
      <c r="V436" s="40"/>
      <c r="W436" s="40"/>
      <c r="X436" s="40"/>
      <c r="Y436" s="40"/>
      <c r="Z436" s="38" t="s">
        <v>2490</v>
      </c>
      <c r="AA436" s="38" t="s">
        <v>303</v>
      </c>
      <c r="AB436" s="38" t="s">
        <v>355</v>
      </c>
      <c r="AC436" s="38"/>
      <c r="AD436" s="38"/>
      <c r="AE436" s="38">
        <v>87134</v>
      </c>
      <c r="AF436" s="38">
        <v>78473</v>
      </c>
      <c r="AG436" s="38"/>
    </row>
    <row r="437" spans="1:33" ht="52.5" customHeight="1" x14ac:dyDescent="0.2">
      <c r="A437" s="38">
        <v>48818</v>
      </c>
      <c r="B437" s="38" t="s">
        <v>2491</v>
      </c>
      <c r="C437" s="38" t="s">
        <v>2492</v>
      </c>
      <c r="D437" s="38" t="s">
        <v>525</v>
      </c>
      <c r="E437" s="38" t="s">
        <v>2474</v>
      </c>
      <c r="F437" s="38"/>
      <c r="G437" s="38" t="s">
        <v>322</v>
      </c>
      <c r="H437" s="38" t="s">
        <v>2493</v>
      </c>
      <c r="I437" s="38" t="s">
        <v>360</v>
      </c>
      <c r="J437" s="38" t="s">
        <v>2477</v>
      </c>
      <c r="K437" s="38">
        <v>2777</v>
      </c>
      <c r="L437" s="40">
        <v>46053.041666666664</v>
      </c>
      <c r="M437" s="40"/>
      <c r="N437" s="38">
        <v>138</v>
      </c>
      <c r="O437" s="38">
        <v>0</v>
      </c>
      <c r="P437" s="38">
        <v>0</v>
      </c>
      <c r="Q437" s="38">
        <v>130</v>
      </c>
      <c r="R437" s="38" t="s">
        <v>299</v>
      </c>
      <c r="S437" s="38" t="s">
        <v>2478</v>
      </c>
      <c r="T437" s="38"/>
      <c r="U437" s="38" t="s">
        <v>301</v>
      </c>
      <c r="V437" s="40"/>
      <c r="W437" s="40"/>
      <c r="X437" s="40"/>
      <c r="Y437" s="40"/>
      <c r="Z437" s="38" t="s">
        <v>2494</v>
      </c>
      <c r="AA437" s="38" t="s">
        <v>303</v>
      </c>
      <c r="AB437" s="38" t="s">
        <v>355</v>
      </c>
      <c r="AC437" s="38"/>
      <c r="AD437" s="38"/>
      <c r="AE437" s="38">
        <v>65537</v>
      </c>
      <c r="AF437" s="38">
        <v>48818</v>
      </c>
      <c r="AG437" s="38"/>
    </row>
    <row r="438" spans="1:33" ht="52.5" customHeight="1" x14ac:dyDescent="0.2">
      <c r="A438" s="38">
        <v>50866</v>
      </c>
      <c r="B438" s="38" t="s">
        <v>2495</v>
      </c>
      <c r="C438" s="38" t="s">
        <v>1643</v>
      </c>
      <c r="D438" s="38"/>
      <c r="E438" s="38" t="s">
        <v>608</v>
      </c>
      <c r="F438" s="38" t="s">
        <v>1644</v>
      </c>
      <c r="G438" s="38" t="s">
        <v>322</v>
      </c>
      <c r="H438" s="38" t="s">
        <v>1645</v>
      </c>
      <c r="I438" s="38" t="s">
        <v>377</v>
      </c>
      <c r="J438" s="38" t="s">
        <v>1646</v>
      </c>
      <c r="K438" s="38">
        <v>3779</v>
      </c>
      <c r="L438" s="40">
        <v>46053.041666666664</v>
      </c>
      <c r="M438" s="40"/>
      <c r="N438" s="38">
        <v>138</v>
      </c>
      <c r="O438" s="38">
        <v>0</v>
      </c>
      <c r="P438" s="38">
        <v>14.3</v>
      </c>
      <c r="Q438" s="38">
        <v>0</v>
      </c>
      <c r="R438" s="38" t="s">
        <v>299</v>
      </c>
      <c r="S438" s="38" t="s">
        <v>1647</v>
      </c>
      <c r="T438" s="38" t="s">
        <v>1647</v>
      </c>
      <c r="U438" s="38" t="s">
        <v>352</v>
      </c>
      <c r="V438" s="40" t="s">
        <v>1648</v>
      </c>
      <c r="W438" s="40">
        <v>44062</v>
      </c>
      <c r="X438" s="40">
        <v>44085</v>
      </c>
      <c r="Y438" s="40"/>
      <c r="Z438" s="38" t="s">
        <v>1649</v>
      </c>
      <c r="AA438" s="38" t="s">
        <v>303</v>
      </c>
      <c r="AB438" s="38" t="s">
        <v>355</v>
      </c>
      <c r="AC438" s="38"/>
      <c r="AD438" s="38"/>
      <c r="AE438" s="38">
        <v>50867</v>
      </c>
      <c r="AF438" s="38">
        <v>50866</v>
      </c>
      <c r="AG438" s="38"/>
    </row>
    <row r="439" spans="1:33" ht="52.5" customHeight="1" x14ac:dyDescent="0.2">
      <c r="A439" s="38">
        <v>61232</v>
      </c>
      <c r="B439" s="38" t="s">
        <v>2496</v>
      </c>
      <c r="C439" s="38" t="s">
        <v>2497</v>
      </c>
      <c r="D439" s="38" t="s">
        <v>2498</v>
      </c>
      <c r="E439" s="38" t="s">
        <v>2499</v>
      </c>
      <c r="F439" s="38" t="s">
        <v>2499</v>
      </c>
      <c r="G439" s="38" t="s">
        <v>322</v>
      </c>
      <c r="H439" s="38"/>
      <c r="I439" s="38" t="s">
        <v>1102</v>
      </c>
      <c r="J439" s="38" t="s">
        <v>1103</v>
      </c>
      <c r="K439" s="38"/>
      <c r="L439" s="40">
        <v>46054</v>
      </c>
      <c r="M439" s="40"/>
      <c r="N439" s="38">
        <v>69</v>
      </c>
      <c r="O439" s="38">
        <v>0</v>
      </c>
      <c r="P439" s="38">
        <v>0</v>
      </c>
      <c r="Q439" s="38">
        <v>0</v>
      </c>
      <c r="R439" s="38" t="s">
        <v>299</v>
      </c>
      <c r="S439" s="38" t="s">
        <v>1222</v>
      </c>
      <c r="T439" s="38" t="s">
        <v>1222</v>
      </c>
      <c r="U439" s="38" t="s">
        <v>301</v>
      </c>
      <c r="V439" s="40"/>
      <c r="W439" s="40"/>
      <c r="X439" s="40"/>
      <c r="Y439" s="40"/>
      <c r="Z439" s="38"/>
      <c r="AA439" s="38" t="s">
        <v>303</v>
      </c>
      <c r="AB439" s="38" t="s">
        <v>355</v>
      </c>
      <c r="AC439" s="38"/>
      <c r="AD439" s="38"/>
      <c r="AE439" s="38">
        <v>61233</v>
      </c>
      <c r="AF439" s="38">
        <v>61232</v>
      </c>
      <c r="AG439" s="38"/>
    </row>
    <row r="440" spans="1:33" ht="52.5" customHeight="1" x14ac:dyDescent="0.2">
      <c r="A440" s="38">
        <v>69479</v>
      </c>
      <c r="B440" s="38" t="s">
        <v>2500</v>
      </c>
      <c r="C440" s="38" t="s">
        <v>2501</v>
      </c>
      <c r="D440" s="38" t="s">
        <v>560</v>
      </c>
      <c r="E440" s="38" t="s">
        <v>2502</v>
      </c>
      <c r="F440" s="38"/>
      <c r="G440" s="38" t="s">
        <v>322</v>
      </c>
      <c r="H440" s="38"/>
      <c r="I440" s="38" t="s">
        <v>377</v>
      </c>
      <c r="J440" s="38" t="s">
        <v>541</v>
      </c>
      <c r="K440" s="38"/>
      <c r="L440" s="40">
        <v>46081</v>
      </c>
      <c r="M440" s="40"/>
      <c r="N440" s="38">
        <v>345</v>
      </c>
      <c r="O440" s="38">
        <v>0.2</v>
      </c>
      <c r="P440" s="38">
        <v>0</v>
      </c>
      <c r="Q440" s="38">
        <v>0</v>
      </c>
      <c r="R440" s="38" t="s">
        <v>299</v>
      </c>
      <c r="S440" s="38" t="s">
        <v>2002</v>
      </c>
      <c r="T440" s="38"/>
      <c r="U440" s="38" t="s">
        <v>301</v>
      </c>
      <c r="V440" s="40"/>
      <c r="W440" s="40"/>
      <c r="X440" s="40"/>
      <c r="Y440" s="40"/>
      <c r="Z440" s="38" t="s">
        <v>2503</v>
      </c>
      <c r="AA440" s="38" t="s">
        <v>303</v>
      </c>
      <c r="AB440" s="38"/>
      <c r="AC440" s="38"/>
      <c r="AD440" s="38"/>
      <c r="AE440" s="38">
        <v>69480</v>
      </c>
      <c r="AF440" s="38">
        <v>69479</v>
      </c>
      <c r="AG440" s="38"/>
    </row>
    <row r="441" spans="1:33" ht="52.5" customHeight="1" x14ac:dyDescent="0.2">
      <c r="A441" s="38">
        <v>80824</v>
      </c>
      <c r="B441" s="38" t="s">
        <v>2504</v>
      </c>
      <c r="C441" s="38" t="s">
        <v>2505</v>
      </c>
      <c r="D441" s="38" t="s">
        <v>313</v>
      </c>
      <c r="E441" s="38" t="s">
        <v>2506</v>
      </c>
      <c r="F441" s="38"/>
      <c r="G441" s="38" t="s">
        <v>322</v>
      </c>
      <c r="H441" s="38" t="s">
        <v>2507</v>
      </c>
      <c r="I441" s="38" t="s">
        <v>377</v>
      </c>
      <c r="J441" s="38" t="s">
        <v>1630</v>
      </c>
      <c r="K441" s="38"/>
      <c r="L441" s="40">
        <v>46081</v>
      </c>
      <c r="M441" s="40"/>
      <c r="N441" s="38">
        <v>138</v>
      </c>
      <c r="O441" s="38">
        <v>0</v>
      </c>
      <c r="P441" s="38">
        <v>0</v>
      </c>
      <c r="Q441" s="38">
        <v>0</v>
      </c>
      <c r="R441" s="38" t="s">
        <v>299</v>
      </c>
      <c r="S441" s="38" t="s">
        <v>2508</v>
      </c>
      <c r="T441" s="38"/>
      <c r="U441" s="38" t="s">
        <v>301</v>
      </c>
      <c r="V441" s="40"/>
      <c r="W441" s="40"/>
      <c r="X441" s="40"/>
      <c r="Y441" s="40"/>
      <c r="Z441" s="38" t="s">
        <v>2509</v>
      </c>
      <c r="AA441" s="38" t="s">
        <v>303</v>
      </c>
      <c r="AB441" s="38" t="s">
        <v>355</v>
      </c>
      <c r="AC441" s="38"/>
      <c r="AD441" s="38"/>
      <c r="AE441" s="38">
        <v>80825</v>
      </c>
      <c r="AF441" s="38">
        <v>80824</v>
      </c>
      <c r="AG441" s="38"/>
    </row>
    <row r="442" spans="1:33" ht="52.5" customHeight="1" x14ac:dyDescent="0.2">
      <c r="A442" s="38">
        <v>69489</v>
      </c>
      <c r="B442" s="38" t="s">
        <v>2510</v>
      </c>
      <c r="C442" s="38" t="s">
        <v>2511</v>
      </c>
      <c r="D442" s="38" t="s">
        <v>560</v>
      </c>
      <c r="E442" s="38" t="s">
        <v>2512</v>
      </c>
      <c r="F442" s="38"/>
      <c r="G442" s="38" t="s">
        <v>322</v>
      </c>
      <c r="H442" s="38"/>
      <c r="I442" s="38" t="s">
        <v>377</v>
      </c>
      <c r="J442" s="38" t="s">
        <v>541</v>
      </c>
      <c r="K442" s="38"/>
      <c r="L442" s="40">
        <v>46081</v>
      </c>
      <c r="M442" s="40"/>
      <c r="N442" s="38">
        <v>138</v>
      </c>
      <c r="O442" s="38">
        <v>0</v>
      </c>
      <c r="P442" s="38">
        <v>0</v>
      </c>
      <c r="Q442" s="38">
        <v>50</v>
      </c>
      <c r="R442" s="38" t="s">
        <v>299</v>
      </c>
      <c r="S442" s="38" t="s">
        <v>1131</v>
      </c>
      <c r="T442" s="38"/>
      <c r="U442" s="38" t="s">
        <v>301</v>
      </c>
      <c r="V442" s="40"/>
      <c r="W442" s="40"/>
      <c r="X442" s="40"/>
      <c r="Y442" s="40"/>
      <c r="Z442" s="38" t="s">
        <v>2513</v>
      </c>
      <c r="AA442" s="38" t="s">
        <v>303</v>
      </c>
      <c r="AB442" s="38"/>
      <c r="AC442" s="38"/>
      <c r="AD442" s="38"/>
      <c r="AE442" s="38">
        <v>69490</v>
      </c>
      <c r="AF442" s="38">
        <v>69489</v>
      </c>
      <c r="AG442" s="38"/>
    </row>
    <row r="443" spans="1:33" ht="52.5" customHeight="1" x14ac:dyDescent="0.2">
      <c r="A443" s="38">
        <v>76242</v>
      </c>
      <c r="B443" s="38" t="s">
        <v>2514</v>
      </c>
      <c r="C443" s="38" t="s">
        <v>2515</v>
      </c>
      <c r="D443" s="38" t="s">
        <v>2516</v>
      </c>
      <c r="E443" s="38" t="s">
        <v>2517</v>
      </c>
      <c r="F443" s="38"/>
      <c r="G443" s="38" t="s">
        <v>322</v>
      </c>
      <c r="H443" s="38"/>
      <c r="I443" s="38" t="s">
        <v>316</v>
      </c>
      <c r="J443" s="38" t="s">
        <v>541</v>
      </c>
      <c r="K443" s="38" t="s">
        <v>2518</v>
      </c>
      <c r="L443" s="40">
        <v>46081</v>
      </c>
      <c r="M443" s="40"/>
      <c r="N443" s="38">
        <v>138</v>
      </c>
      <c r="O443" s="38">
        <v>0.1</v>
      </c>
      <c r="P443" s="38">
        <v>0</v>
      </c>
      <c r="Q443" s="38">
        <v>0</v>
      </c>
      <c r="R443" s="38" t="s">
        <v>1641</v>
      </c>
      <c r="S443" s="38" t="s">
        <v>1213</v>
      </c>
      <c r="T443" s="38"/>
      <c r="U443" s="38" t="s">
        <v>301</v>
      </c>
      <c r="V443" s="40"/>
      <c r="W443" s="40"/>
      <c r="X443" s="40"/>
      <c r="Y443" s="40"/>
      <c r="Z443" s="38">
        <v>8962</v>
      </c>
      <c r="AA443" s="38" t="s">
        <v>303</v>
      </c>
      <c r="AB443" s="38"/>
      <c r="AC443" s="38"/>
      <c r="AD443" s="38"/>
      <c r="AE443" s="38">
        <v>76243</v>
      </c>
      <c r="AF443" s="38">
        <v>76242</v>
      </c>
      <c r="AG443" s="38"/>
    </row>
    <row r="444" spans="1:33" ht="52.5" customHeight="1" x14ac:dyDescent="0.2">
      <c r="A444" s="38">
        <v>73063</v>
      </c>
      <c r="B444" s="38" t="s">
        <v>2519</v>
      </c>
      <c r="C444" s="38" t="s">
        <v>2515</v>
      </c>
      <c r="D444" s="38" t="s">
        <v>2520</v>
      </c>
      <c r="E444" s="38" t="s">
        <v>2521</v>
      </c>
      <c r="F444" s="38" t="s">
        <v>2522</v>
      </c>
      <c r="G444" s="38" t="s">
        <v>322</v>
      </c>
      <c r="H444" s="38"/>
      <c r="I444" s="38" t="s">
        <v>377</v>
      </c>
      <c r="J444" s="38" t="s">
        <v>1630</v>
      </c>
      <c r="K444" s="38" t="s">
        <v>2523</v>
      </c>
      <c r="L444" s="40">
        <v>46081.000011574077</v>
      </c>
      <c r="M444" s="40"/>
      <c r="N444" s="38">
        <v>138</v>
      </c>
      <c r="O444" s="38">
        <v>0</v>
      </c>
      <c r="P444" s="38">
        <v>12</v>
      </c>
      <c r="Q444" s="38">
        <v>0</v>
      </c>
      <c r="R444" s="38" t="s">
        <v>2524</v>
      </c>
      <c r="S444" s="38" t="s">
        <v>1213</v>
      </c>
      <c r="T444" s="38" t="s">
        <v>978</v>
      </c>
      <c r="U444" s="38" t="s">
        <v>301</v>
      </c>
      <c r="V444" s="40"/>
      <c r="W444" s="40"/>
      <c r="X444" s="40"/>
      <c r="Y444" s="40"/>
      <c r="Z444" s="38" t="s">
        <v>2525</v>
      </c>
      <c r="AA444" s="38" t="s">
        <v>303</v>
      </c>
      <c r="AB444" s="38"/>
      <c r="AC444" s="38"/>
      <c r="AD444" s="38"/>
      <c r="AE444" s="38">
        <v>73064</v>
      </c>
      <c r="AF444" s="38">
        <v>73063</v>
      </c>
      <c r="AG444" s="38"/>
    </row>
    <row r="445" spans="1:33" ht="52.5" customHeight="1" x14ac:dyDescent="0.2">
      <c r="A445" s="38">
        <v>70882</v>
      </c>
      <c r="B445" s="38" t="s">
        <v>2526</v>
      </c>
      <c r="C445" s="38" t="s">
        <v>2527</v>
      </c>
      <c r="D445" s="38"/>
      <c r="E445" s="38" t="s">
        <v>2528</v>
      </c>
      <c r="F445" s="38" t="s">
        <v>2144</v>
      </c>
      <c r="G445" s="38" t="s">
        <v>322</v>
      </c>
      <c r="H445" s="38"/>
      <c r="I445" s="38" t="s">
        <v>144</v>
      </c>
      <c r="J445" s="38" t="s">
        <v>625</v>
      </c>
      <c r="K445" s="38"/>
      <c r="L445" s="40">
        <v>46082</v>
      </c>
      <c r="M445" s="40"/>
      <c r="N445" s="38">
        <v>69</v>
      </c>
      <c r="O445" s="38">
        <v>0</v>
      </c>
      <c r="P445" s="38">
        <v>8.7100000000000009</v>
      </c>
      <c r="Q445" s="38">
        <v>0</v>
      </c>
      <c r="R445" s="38" t="s">
        <v>299</v>
      </c>
      <c r="S445" s="38" t="s">
        <v>2002</v>
      </c>
      <c r="T445" s="38" t="s">
        <v>648</v>
      </c>
      <c r="U445" s="38" t="s">
        <v>301</v>
      </c>
      <c r="V445" s="40"/>
      <c r="W445" s="40"/>
      <c r="X445" s="40"/>
      <c r="Y445" s="40"/>
      <c r="Z445" s="38" t="s">
        <v>2529</v>
      </c>
      <c r="AA445" s="38" t="s">
        <v>303</v>
      </c>
      <c r="AB445" s="38"/>
      <c r="AC445" s="38"/>
      <c r="AD445" s="38"/>
      <c r="AE445" s="38">
        <v>70883</v>
      </c>
      <c r="AF445" s="38">
        <v>70882</v>
      </c>
      <c r="AG445" s="38"/>
    </row>
    <row r="446" spans="1:33" ht="52.5" customHeight="1" x14ac:dyDescent="0.2">
      <c r="A446" s="38">
        <v>82714</v>
      </c>
      <c r="B446" s="38" t="s">
        <v>2530</v>
      </c>
      <c r="C446" s="38" t="s">
        <v>2531</v>
      </c>
      <c r="D446" s="38"/>
      <c r="E446" s="38" t="s">
        <v>2532</v>
      </c>
      <c r="F446" s="38" t="s">
        <v>2533</v>
      </c>
      <c r="G446" s="38" t="s">
        <v>322</v>
      </c>
      <c r="H446" s="38"/>
      <c r="I446" s="38" t="s">
        <v>36</v>
      </c>
      <c r="J446" s="38" t="s">
        <v>1251</v>
      </c>
      <c r="K446" s="38"/>
      <c r="L446" s="40">
        <v>46083</v>
      </c>
      <c r="M446" s="40"/>
      <c r="N446" s="38">
        <v>138</v>
      </c>
      <c r="O446" s="38">
        <v>0</v>
      </c>
      <c r="P446" s="38">
        <v>0</v>
      </c>
      <c r="Q446" s="38">
        <v>0</v>
      </c>
      <c r="R446" s="38" t="s">
        <v>299</v>
      </c>
      <c r="S446" s="38" t="s">
        <v>562</v>
      </c>
      <c r="T446" s="38" t="s">
        <v>562</v>
      </c>
      <c r="U446" s="38" t="s">
        <v>301</v>
      </c>
      <c r="V446" s="40"/>
      <c r="W446" s="40"/>
      <c r="X446" s="40"/>
      <c r="Y446" s="40"/>
      <c r="Z446" s="38" t="s">
        <v>2534</v>
      </c>
      <c r="AA446" s="38" t="s">
        <v>303</v>
      </c>
      <c r="AB446" s="38" t="s">
        <v>355</v>
      </c>
      <c r="AC446" s="38"/>
      <c r="AD446" s="38"/>
      <c r="AE446" s="38">
        <v>82715</v>
      </c>
      <c r="AF446" s="38">
        <v>82714</v>
      </c>
      <c r="AG446" s="38"/>
    </row>
    <row r="447" spans="1:33" ht="52.5" customHeight="1" x14ac:dyDescent="0.2">
      <c r="A447" s="38">
        <v>78414</v>
      </c>
      <c r="B447" s="38" t="s">
        <v>2535</v>
      </c>
      <c r="C447" s="38"/>
      <c r="D447" s="38"/>
      <c r="E447" s="38"/>
      <c r="F447" s="38"/>
      <c r="G447" s="38" t="s">
        <v>322</v>
      </c>
      <c r="H447" s="38"/>
      <c r="I447" s="38" t="s">
        <v>2536</v>
      </c>
      <c r="J447" s="38" t="s">
        <v>2537</v>
      </c>
      <c r="K447" s="38"/>
      <c r="L447" s="40">
        <v>46085</v>
      </c>
      <c r="M447" s="40"/>
      <c r="N447" s="38">
        <v>138</v>
      </c>
      <c r="O447" s="38">
        <v>0</v>
      </c>
      <c r="P447" s="38">
        <v>0</v>
      </c>
      <c r="Q447" s="38">
        <v>0</v>
      </c>
      <c r="R447" s="38" t="s">
        <v>299</v>
      </c>
      <c r="S447" s="38" t="s">
        <v>351</v>
      </c>
      <c r="T447" s="38"/>
      <c r="U447" s="38" t="s">
        <v>301</v>
      </c>
      <c r="V447" s="40"/>
      <c r="W447" s="40"/>
      <c r="X447" s="40"/>
      <c r="Y447" s="40"/>
      <c r="Z447" s="38"/>
      <c r="AA447" s="38" t="s">
        <v>303</v>
      </c>
      <c r="AB447" s="38"/>
      <c r="AC447" s="38"/>
      <c r="AD447" s="38"/>
      <c r="AE447" s="38">
        <v>78417</v>
      </c>
      <c r="AF447" s="38">
        <v>78414</v>
      </c>
      <c r="AG447" s="38"/>
    </row>
    <row r="448" spans="1:33" ht="52.5" customHeight="1" x14ac:dyDescent="0.2">
      <c r="A448" s="38">
        <v>78169</v>
      </c>
      <c r="B448" s="38" t="s">
        <v>2538</v>
      </c>
      <c r="C448" s="38" t="s">
        <v>2538</v>
      </c>
      <c r="D448" s="38"/>
      <c r="E448" s="38" t="s">
        <v>2539</v>
      </c>
      <c r="F448" s="38" t="s">
        <v>2540</v>
      </c>
      <c r="G448" s="38" t="s">
        <v>322</v>
      </c>
      <c r="H448" s="38"/>
      <c r="I448" s="38" t="s">
        <v>307</v>
      </c>
      <c r="J448" s="38" t="s">
        <v>308</v>
      </c>
      <c r="K448" s="38"/>
      <c r="L448" s="40">
        <v>46096</v>
      </c>
      <c r="M448" s="40"/>
      <c r="N448" s="38">
        <v>138</v>
      </c>
      <c r="O448" s="38">
        <v>0</v>
      </c>
      <c r="P448" s="38">
        <v>2.8</v>
      </c>
      <c r="Q448" s="38">
        <v>0</v>
      </c>
      <c r="R448" s="38" t="s">
        <v>299</v>
      </c>
      <c r="S448" s="38" t="s">
        <v>1858</v>
      </c>
      <c r="T448" s="38" t="s">
        <v>1858</v>
      </c>
      <c r="U448" s="38" t="s">
        <v>301</v>
      </c>
      <c r="V448" s="40"/>
      <c r="W448" s="40"/>
      <c r="X448" s="40"/>
      <c r="Y448" s="40"/>
      <c r="Z448" s="38" t="s">
        <v>2541</v>
      </c>
      <c r="AA448" s="38" t="s">
        <v>303</v>
      </c>
      <c r="AB448" s="38"/>
      <c r="AC448" s="38"/>
      <c r="AD448" s="38"/>
      <c r="AE448" s="38">
        <v>78170</v>
      </c>
      <c r="AF448" s="38">
        <v>78169</v>
      </c>
      <c r="AG448" s="38"/>
    </row>
    <row r="449" spans="1:33" ht="52.5" customHeight="1" x14ac:dyDescent="0.2">
      <c r="A449" s="38">
        <v>80376</v>
      </c>
      <c r="B449" s="38"/>
      <c r="C449" s="38"/>
      <c r="D449" s="38"/>
      <c r="E449" s="38" t="s">
        <v>2542</v>
      </c>
      <c r="F449" s="38" t="s">
        <v>2543</v>
      </c>
      <c r="G449" s="38" t="s">
        <v>322</v>
      </c>
      <c r="H449" s="38"/>
      <c r="I449" s="38" t="s">
        <v>307</v>
      </c>
      <c r="J449" s="38" t="s">
        <v>308</v>
      </c>
      <c r="K449" s="38"/>
      <c r="L449" s="40">
        <v>46096</v>
      </c>
      <c r="M449" s="40"/>
      <c r="N449" s="38">
        <v>138</v>
      </c>
      <c r="O449" s="38">
        <v>0</v>
      </c>
      <c r="P449" s="38">
        <v>0</v>
      </c>
      <c r="Q449" s="38">
        <v>0</v>
      </c>
      <c r="R449" s="38" t="s">
        <v>299</v>
      </c>
      <c r="S449" s="38" t="s">
        <v>887</v>
      </c>
      <c r="T449" s="38" t="s">
        <v>887</v>
      </c>
      <c r="U449" s="38" t="s">
        <v>301</v>
      </c>
      <c r="V449" s="40"/>
      <c r="W449" s="40"/>
      <c r="X449" s="40"/>
      <c r="Y449" s="40"/>
      <c r="Z449" s="38" t="s">
        <v>2544</v>
      </c>
      <c r="AA449" s="38" t="s">
        <v>303</v>
      </c>
      <c r="AB449" s="38"/>
      <c r="AC449" s="38"/>
      <c r="AD449" s="38"/>
      <c r="AE449" s="38">
        <v>80377</v>
      </c>
      <c r="AF449" s="38">
        <v>80376</v>
      </c>
      <c r="AG449" s="38"/>
    </row>
    <row r="450" spans="1:33" ht="52.5" customHeight="1" x14ac:dyDescent="0.2">
      <c r="A450" s="38">
        <v>70186</v>
      </c>
      <c r="B450" s="38" t="s">
        <v>2545</v>
      </c>
      <c r="C450" s="38" t="s">
        <v>2546</v>
      </c>
      <c r="D450" s="38"/>
      <c r="E450" s="38" t="s">
        <v>2547</v>
      </c>
      <c r="F450" s="38" t="s">
        <v>1849</v>
      </c>
      <c r="G450" s="38" t="s">
        <v>322</v>
      </c>
      <c r="H450" s="38"/>
      <c r="I450" s="38" t="s">
        <v>349</v>
      </c>
      <c r="J450" s="38" t="s">
        <v>350</v>
      </c>
      <c r="K450" s="38"/>
      <c r="L450" s="40">
        <v>46106</v>
      </c>
      <c r="M450" s="40"/>
      <c r="N450" s="38">
        <v>69</v>
      </c>
      <c r="O450" s="38">
        <v>0</v>
      </c>
      <c r="P450" s="38">
        <v>6.2</v>
      </c>
      <c r="Q450" s="38">
        <v>0</v>
      </c>
      <c r="R450" s="38" t="s">
        <v>299</v>
      </c>
      <c r="S450" s="38" t="s">
        <v>1851</v>
      </c>
      <c r="T450" s="38" t="s">
        <v>1851</v>
      </c>
      <c r="U450" s="38" t="s">
        <v>301</v>
      </c>
      <c r="V450" s="40"/>
      <c r="W450" s="40"/>
      <c r="X450" s="40"/>
      <c r="Y450" s="40"/>
      <c r="Z450" s="38" t="s">
        <v>2548</v>
      </c>
      <c r="AA450" s="38" t="s">
        <v>303</v>
      </c>
      <c r="AB450" s="38" t="s">
        <v>303</v>
      </c>
      <c r="AC450" s="38"/>
      <c r="AD450" s="38"/>
      <c r="AE450" s="38">
        <v>78419</v>
      </c>
      <c r="AF450" s="38">
        <v>70186</v>
      </c>
      <c r="AG450" s="38"/>
    </row>
    <row r="451" spans="1:33" ht="52.5" customHeight="1" x14ac:dyDescent="0.2">
      <c r="A451" s="38">
        <v>71937</v>
      </c>
      <c r="B451" s="38" t="s">
        <v>2549</v>
      </c>
      <c r="C451" s="38" t="s">
        <v>2550</v>
      </c>
      <c r="D451" s="38"/>
      <c r="E451" s="38" t="s">
        <v>2551</v>
      </c>
      <c r="F451" s="38"/>
      <c r="G451" s="38" t="s">
        <v>322</v>
      </c>
      <c r="H451" s="38"/>
      <c r="I451" s="38" t="s">
        <v>881</v>
      </c>
      <c r="J451" s="38" t="s">
        <v>2552</v>
      </c>
      <c r="K451" s="38"/>
      <c r="L451" s="40">
        <v>46107</v>
      </c>
      <c r="M451" s="40"/>
      <c r="N451" s="38">
        <v>138</v>
      </c>
      <c r="O451" s="38">
        <v>0</v>
      </c>
      <c r="P451" s="38">
        <v>0</v>
      </c>
      <c r="Q451" s="38">
        <v>0</v>
      </c>
      <c r="R451" s="38" t="s">
        <v>299</v>
      </c>
      <c r="S451" s="38" t="s">
        <v>471</v>
      </c>
      <c r="T451" s="38"/>
      <c r="U451" s="38" t="s">
        <v>301</v>
      </c>
      <c r="V451" s="40"/>
      <c r="W451" s="40"/>
      <c r="X451" s="40"/>
      <c r="Y451" s="40"/>
      <c r="Z451" s="38"/>
      <c r="AA451" s="38" t="s">
        <v>303</v>
      </c>
      <c r="AB451" s="38" t="s">
        <v>355</v>
      </c>
      <c r="AC451" s="38"/>
      <c r="AD451" s="38"/>
      <c r="AE451" s="38">
        <v>71938</v>
      </c>
      <c r="AF451" s="38">
        <v>71937</v>
      </c>
      <c r="AG451" s="38"/>
    </row>
    <row r="452" spans="1:33" ht="52.5" customHeight="1" x14ac:dyDescent="0.2">
      <c r="A452" s="38" t="s">
        <v>2553</v>
      </c>
      <c r="B452" s="38" t="s">
        <v>2554</v>
      </c>
      <c r="C452" s="38" t="s">
        <v>2555</v>
      </c>
      <c r="D452" s="38"/>
      <c r="E452" s="38" t="s">
        <v>2556</v>
      </c>
      <c r="F452" s="38" t="s">
        <v>2557</v>
      </c>
      <c r="G452" s="38" t="s">
        <v>322</v>
      </c>
      <c r="H452" s="38"/>
      <c r="I452" s="38" t="s">
        <v>58</v>
      </c>
      <c r="J452" s="38" t="s">
        <v>409</v>
      </c>
      <c r="K452" s="38"/>
      <c r="L452" s="40">
        <v>46111</v>
      </c>
      <c r="M452" s="40"/>
      <c r="N452" s="38">
        <v>345</v>
      </c>
      <c r="O452" s="38">
        <v>0</v>
      </c>
      <c r="P452" s="38">
        <v>0</v>
      </c>
      <c r="Q452" s="38">
        <v>0</v>
      </c>
      <c r="R452" s="38" t="s">
        <v>299</v>
      </c>
      <c r="S452" s="38" t="s">
        <v>435</v>
      </c>
      <c r="T452" s="38" t="s">
        <v>435</v>
      </c>
      <c r="U452" s="38" t="s">
        <v>301</v>
      </c>
      <c r="V452" s="40"/>
      <c r="W452" s="40"/>
      <c r="X452" s="40"/>
      <c r="Y452" s="40"/>
      <c r="Z452" s="38" t="s">
        <v>2558</v>
      </c>
      <c r="AA452" s="38" t="s">
        <v>303</v>
      </c>
      <c r="AB452" s="38" t="s">
        <v>355</v>
      </c>
      <c r="AC452" s="38"/>
      <c r="AD452" s="38"/>
      <c r="AE452" s="38">
        <v>87168</v>
      </c>
      <c r="AF452" s="38">
        <v>75780</v>
      </c>
      <c r="AG452" s="38"/>
    </row>
    <row r="453" spans="1:33" ht="52.5" customHeight="1" x14ac:dyDescent="0.2">
      <c r="A453" s="38" t="s">
        <v>2559</v>
      </c>
      <c r="B453" s="38" t="s">
        <v>2554</v>
      </c>
      <c r="C453" s="38" t="s">
        <v>2560</v>
      </c>
      <c r="D453" s="38"/>
      <c r="E453" s="38" t="s">
        <v>2556</v>
      </c>
      <c r="F453" s="38" t="s">
        <v>2561</v>
      </c>
      <c r="G453" s="38" t="s">
        <v>322</v>
      </c>
      <c r="H453" s="38"/>
      <c r="I453" s="38" t="s">
        <v>58</v>
      </c>
      <c r="J453" s="38" t="s">
        <v>409</v>
      </c>
      <c r="K453" s="38"/>
      <c r="L453" s="40">
        <v>46111.000694444447</v>
      </c>
      <c r="M453" s="40"/>
      <c r="N453" s="38">
        <v>345</v>
      </c>
      <c r="O453" s="38">
        <v>0</v>
      </c>
      <c r="P453" s="38">
        <v>0</v>
      </c>
      <c r="Q453" s="38">
        <v>0</v>
      </c>
      <c r="R453" s="38" t="s">
        <v>299</v>
      </c>
      <c r="S453" s="38" t="s">
        <v>435</v>
      </c>
      <c r="T453" s="38" t="s">
        <v>435</v>
      </c>
      <c r="U453" s="38" t="s">
        <v>301</v>
      </c>
      <c r="V453" s="40"/>
      <c r="W453" s="40"/>
      <c r="X453" s="40"/>
      <c r="Y453" s="40"/>
      <c r="Z453" s="38"/>
      <c r="AA453" s="38" t="s">
        <v>303</v>
      </c>
      <c r="AB453" s="38" t="s">
        <v>355</v>
      </c>
      <c r="AC453" s="38"/>
      <c r="AD453" s="38"/>
      <c r="AE453" s="38">
        <v>87169</v>
      </c>
      <c r="AF453" s="38">
        <v>75780</v>
      </c>
      <c r="AG453" s="38"/>
    </row>
    <row r="454" spans="1:33" ht="52.5" customHeight="1" x14ac:dyDescent="0.2">
      <c r="A454" s="38">
        <v>80572</v>
      </c>
      <c r="B454" s="38" t="s">
        <v>2562</v>
      </c>
      <c r="C454" s="38" t="s">
        <v>2563</v>
      </c>
      <c r="D454" s="38" t="s">
        <v>1628</v>
      </c>
      <c r="E454" s="38" t="s">
        <v>2564</v>
      </c>
      <c r="F454" s="38"/>
      <c r="G454" s="38" t="s">
        <v>322</v>
      </c>
      <c r="H454" s="38" t="s">
        <v>2565</v>
      </c>
      <c r="I454" s="38" t="s">
        <v>316</v>
      </c>
      <c r="J454" s="38" t="s">
        <v>1630</v>
      </c>
      <c r="K454" s="38"/>
      <c r="L454" s="40">
        <v>46112</v>
      </c>
      <c r="M454" s="40"/>
      <c r="N454" s="38">
        <v>138</v>
      </c>
      <c r="O454" s="38">
        <v>0</v>
      </c>
      <c r="P454" s="38">
        <v>0</v>
      </c>
      <c r="Q454" s="38">
        <v>0</v>
      </c>
      <c r="R454" s="38" t="s">
        <v>299</v>
      </c>
      <c r="S454" s="38" t="s">
        <v>2566</v>
      </c>
      <c r="T454" s="38"/>
      <c r="U454" s="38" t="s">
        <v>301</v>
      </c>
      <c r="V454" s="40"/>
      <c r="W454" s="40"/>
      <c r="X454" s="40"/>
      <c r="Y454" s="40"/>
      <c r="Z454" s="38" t="s">
        <v>2567</v>
      </c>
      <c r="AA454" s="38" t="s">
        <v>303</v>
      </c>
      <c r="AB454" s="38" t="s">
        <v>355</v>
      </c>
      <c r="AC454" s="38"/>
      <c r="AD454" s="38"/>
      <c r="AE454" s="38">
        <v>80573</v>
      </c>
      <c r="AF454" s="38">
        <v>80572</v>
      </c>
      <c r="AG454" s="38"/>
    </row>
    <row r="455" spans="1:33" ht="52.5" customHeight="1" x14ac:dyDescent="0.2">
      <c r="A455" s="38">
        <v>80830</v>
      </c>
      <c r="B455" s="38" t="s">
        <v>2504</v>
      </c>
      <c r="C455" s="38" t="s">
        <v>2568</v>
      </c>
      <c r="D455" s="38" t="s">
        <v>1828</v>
      </c>
      <c r="E455" s="38" t="s">
        <v>2506</v>
      </c>
      <c r="F455" s="38"/>
      <c r="G455" s="38" t="s">
        <v>322</v>
      </c>
      <c r="H455" s="38" t="s">
        <v>2569</v>
      </c>
      <c r="I455" s="38" t="s">
        <v>377</v>
      </c>
      <c r="J455" s="38" t="s">
        <v>541</v>
      </c>
      <c r="K455" s="38"/>
      <c r="L455" s="40">
        <v>46112</v>
      </c>
      <c r="M455" s="40"/>
      <c r="N455" s="38">
        <v>138</v>
      </c>
      <c r="O455" s="38">
        <v>0</v>
      </c>
      <c r="P455" s="38">
        <v>0</v>
      </c>
      <c r="Q455" s="38">
        <v>0</v>
      </c>
      <c r="R455" s="38" t="s">
        <v>299</v>
      </c>
      <c r="S455" s="38" t="s">
        <v>2508</v>
      </c>
      <c r="T455" s="38"/>
      <c r="U455" s="38" t="s">
        <v>301</v>
      </c>
      <c r="V455" s="40"/>
      <c r="W455" s="40"/>
      <c r="X455" s="40"/>
      <c r="Y455" s="40"/>
      <c r="Z455" s="38">
        <v>80043</v>
      </c>
      <c r="AA455" s="38" t="s">
        <v>303</v>
      </c>
      <c r="AB455" s="38" t="s">
        <v>355</v>
      </c>
      <c r="AC455" s="38"/>
      <c r="AD455" s="38"/>
      <c r="AE455" s="38">
        <v>80831</v>
      </c>
      <c r="AF455" s="38">
        <v>80830</v>
      </c>
      <c r="AG455" s="38"/>
    </row>
    <row r="456" spans="1:33" ht="52.5" customHeight="1" x14ac:dyDescent="0.2">
      <c r="A456" s="38">
        <v>80468</v>
      </c>
      <c r="B456" s="38" t="s">
        <v>2570</v>
      </c>
      <c r="C456" s="38" t="s">
        <v>2571</v>
      </c>
      <c r="D456" s="38" t="s">
        <v>313</v>
      </c>
      <c r="E456" s="38" t="s">
        <v>2572</v>
      </c>
      <c r="F456" s="38"/>
      <c r="G456" s="38" t="s">
        <v>322</v>
      </c>
      <c r="H456" s="38"/>
      <c r="I456" s="38" t="s">
        <v>377</v>
      </c>
      <c r="J456" s="38" t="s">
        <v>2573</v>
      </c>
      <c r="K456" s="38"/>
      <c r="L456" s="40">
        <v>46112.500011574077</v>
      </c>
      <c r="M456" s="40"/>
      <c r="N456" s="38">
        <v>138</v>
      </c>
      <c r="O456" s="38">
        <v>0</v>
      </c>
      <c r="P456" s="38">
        <v>0</v>
      </c>
      <c r="Q456" s="38">
        <v>0</v>
      </c>
      <c r="R456" s="38" t="s">
        <v>299</v>
      </c>
      <c r="S456" s="38" t="s">
        <v>648</v>
      </c>
      <c r="T456" s="38"/>
      <c r="U456" s="38" t="s">
        <v>301</v>
      </c>
      <c r="V456" s="40"/>
      <c r="W456" s="40"/>
      <c r="X456" s="40"/>
      <c r="Y456" s="40"/>
      <c r="Z456" s="38" t="s">
        <v>2574</v>
      </c>
      <c r="AA456" s="38" t="s">
        <v>303</v>
      </c>
      <c r="AB456" s="38"/>
      <c r="AC456" s="38"/>
      <c r="AD456" s="38"/>
      <c r="AE456" s="38">
        <v>80469</v>
      </c>
      <c r="AF456" s="38">
        <v>80468</v>
      </c>
      <c r="AG456" s="38"/>
    </row>
    <row r="457" spans="1:33" ht="52.5" customHeight="1" x14ac:dyDescent="0.2">
      <c r="A457" s="38">
        <v>77122</v>
      </c>
      <c r="B457" s="38" t="s">
        <v>2575</v>
      </c>
      <c r="C457" s="38" t="s">
        <v>2576</v>
      </c>
      <c r="D457" s="38" t="s">
        <v>313</v>
      </c>
      <c r="E457" s="38" t="s">
        <v>1450</v>
      </c>
      <c r="F457" s="38"/>
      <c r="G457" s="38" t="s">
        <v>322</v>
      </c>
      <c r="H457" s="38" t="s">
        <v>2577</v>
      </c>
      <c r="I457" s="38" t="s">
        <v>360</v>
      </c>
      <c r="J457" s="38" t="s">
        <v>1606</v>
      </c>
      <c r="K457" s="38"/>
      <c r="L457" s="40">
        <v>46142</v>
      </c>
      <c r="M457" s="40"/>
      <c r="N457" s="38">
        <v>345</v>
      </c>
      <c r="O457" s="38">
        <v>2.25</v>
      </c>
      <c r="P457" s="38">
        <v>0</v>
      </c>
      <c r="Q457" s="38">
        <v>0</v>
      </c>
      <c r="R457" s="38" t="s">
        <v>299</v>
      </c>
      <c r="S457" s="38" t="s">
        <v>1452</v>
      </c>
      <c r="T457" s="38"/>
      <c r="U457" s="38" t="s">
        <v>301</v>
      </c>
      <c r="V457" s="40"/>
      <c r="W457" s="40"/>
      <c r="X457" s="40"/>
      <c r="Y457" s="40"/>
      <c r="Z457" s="38">
        <v>6235</v>
      </c>
      <c r="AA457" s="38" t="s">
        <v>303</v>
      </c>
      <c r="AB457" s="38" t="s">
        <v>355</v>
      </c>
      <c r="AC457" s="38"/>
      <c r="AD457" s="38"/>
      <c r="AE457" s="38">
        <v>77123</v>
      </c>
      <c r="AF457" s="38">
        <v>77122</v>
      </c>
      <c r="AG457" s="38"/>
    </row>
    <row r="458" spans="1:33" ht="52.5" customHeight="1" x14ac:dyDescent="0.2">
      <c r="A458" s="38">
        <v>87031</v>
      </c>
      <c r="B458" s="38" t="s">
        <v>2578</v>
      </c>
      <c r="C458" s="38" t="s">
        <v>2579</v>
      </c>
      <c r="D458" s="38" t="s">
        <v>1828</v>
      </c>
      <c r="E458" s="38" t="s">
        <v>1205</v>
      </c>
      <c r="F458" s="38"/>
      <c r="G458" s="38" t="s">
        <v>322</v>
      </c>
      <c r="H458" s="38"/>
      <c r="I458" s="38" t="s">
        <v>377</v>
      </c>
      <c r="J458" s="38" t="s">
        <v>2580</v>
      </c>
      <c r="K458" s="38" t="s">
        <v>2581</v>
      </c>
      <c r="L458" s="40">
        <v>46142</v>
      </c>
      <c r="M458" s="40"/>
      <c r="N458" s="38">
        <v>138</v>
      </c>
      <c r="O458" s="38">
        <v>0</v>
      </c>
      <c r="P458" s="38">
        <v>0</v>
      </c>
      <c r="Q458" s="38">
        <v>0</v>
      </c>
      <c r="R458" s="38" t="s">
        <v>299</v>
      </c>
      <c r="S458" s="38" t="s">
        <v>1207</v>
      </c>
      <c r="T458" s="38"/>
      <c r="U458" s="38" t="s">
        <v>301</v>
      </c>
      <c r="V458" s="40"/>
      <c r="W458" s="40"/>
      <c r="X458" s="40"/>
      <c r="Y458" s="40"/>
      <c r="Z458" s="38">
        <v>8003</v>
      </c>
      <c r="AA458" s="38" t="s">
        <v>303</v>
      </c>
      <c r="AB458" s="38"/>
      <c r="AC458" s="38"/>
      <c r="AD458" s="38"/>
      <c r="AE458" s="38">
        <v>87032</v>
      </c>
      <c r="AF458" s="38">
        <v>87031</v>
      </c>
      <c r="AG458" s="38"/>
    </row>
    <row r="459" spans="1:33" ht="52.5" customHeight="1" x14ac:dyDescent="0.2">
      <c r="A459" s="38">
        <v>64858</v>
      </c>
      <c r="B459" s="38" t="s">
        <v>2582</v>
      </c>
      <c r="C459" s="38" t="s">
        <v>2583</v>
      </c>
      <c r="D459" s="38" t="s">
        <v>313</v>
      </c>
      <c r="E459" s="38" t="s">
        <v>2584</v>
      </c>
      <c r="F459" s="38" t="s">
        <v>2585</v>
      </c>
      <c r="G459" s="38" t="s">
        <v>322</v>
      </c>
      <c r="H459" s="38"/>
      <c r="I459" s="38" t="s">
        <v>2586</v>
      </c>
      <c r="J459" s="38" t="s">
        <v>1957</v>
      </c>
      <c r="K459" s="38" t="s">
        <v>2587</v>
      </c>
      <c r="L459" s="40">
        <v>46142</v>
      </c>
      <c r="M459" s="40"/>
      <c r="N459" s="38">
        <v>345</v>
      </c>
      <c r="O459" s="38">
        <v>6.5</v>
      </c>
      <c r="P459" s="38">
        <v>0</v>
      </c>
      <c r="Q459" s="38">
        <v>0</v>
      </c>
      <c r="R459" s="38" t="s">
        <v>299</v>
      </c>
      <c r="S459" s="38" t="s">
        <v>562</v>
      </c>
      <c r="T459" s="38" t="s">
        <v>562</v>
      </c>
      <c r="U459" s="38" t="s">
        <v>780</v>
      </c>
      <c r="V459" s="40" t="s">
        <v>2588</v>
      </c>
      <c r="W459" s="40">
        <v>44089</v>
      </c>
      <c r="X459" s="40">
        <v>44529</v>
      </c>
      <c r="Y459" s="40">
        <v>44540</v>
      </c>
      <c r="Z459" s="38" t="s">
        <v>2589</v>
      </c>
      <c r="AA459" s="38" t="s">
        <v>303</v>
      </c>
      <c r="AB459" s="38"/>
      <c r="AC459" s="38"/>
      <c r="AD459" s="38"/>
      <c r="AE459" s="38">
        <v>65264</v>
      </c>
      <c r="AF459" s="38">
        <v>64858</v>
      </c>
      <c r="AG459" s="38"/>
    </row>
    <row r="460" spans="1:33" ht="52.5" customHeight="1" x14ac:dyDescent="0.2">
      <c r="A460" s="38">
        <v>73098</v>
      </c>
      <c r="B460" s="38" t="s">
        <v>2590</v>
      </c>
      <c r="C460" s="38" t="s">
        <v>2591</v>
      </c>
      <c r="D460" s="38"/>
      <c r="E460" s="38" t="s">
        <v>2592</v>
      </c>
      <c r="F460" s="38" t="s">
        <v>2593</v>
      </c>
      <c r="G460" s="38" t="s">
        <v>322</v>
      </c>
      <c r="H460" s="38" t="s">
        <v>2594</v>
      </c>
      <c r="I460" s="38" t="s">
        <v>316</v>
      </c>
      <c r="J460" s="38" t="s">
        <v>2595</v>
      </c>
      <c r="K460" s="38"/>
      <c r="L460" s="40">
        <v>46142</v>
      </c>
      <c r="M460" s="40"/>
      <c r="N460" s="38">
        <v>138</v>
      </c>
      <c r="O460" s="38">
        <v>0.4</v>
      </c>
      <c r="P460" s="38">
        <v>0</v>
      </c>
      <c r="Q460" s="38">
        <v>0</v>
      </c>
      <c r="R460" s="38" t="s">
        <v>299</v>
      </c>
      <c r="S460" s="38" t="s">
        <v>1213</v>
      </c>
      <c r="T460" s="38"/>
      <c r="U460" s="38" t="s">
        <v>780</v>
      </c>
      <c r="V460" s="40" t="s">
        <v>1135</v>
      </c>
      <c r="W460" s="40">
        <v>45160</v>
      </c>
      <c r="X460" s="40">
        <v>45252</v>
      </c>
      <c r="Y460" s="40"/>
      <c r="Z460" s="38" t="s">
        <v>2596</v>
      </c>
      <c r="AA460" s="38" t="s">
        <v>303</v>
      </c>
      <c r="AB460" s="38"/>
      <c r="AC460" s="38"/>
      <c r="AD460" s="38"/>
      <c r="AE460" s="38">
        <v>73099</v>
      </c>
      <c r="AF460" s="38">
        <v>73098</v>
      </c>
      <c r="AG460" s="38"/>
    </row>
    <row r="461" spans="1:33" ht="52.5" customHeight="1" x14ac:dyDescent="0.2">
      <c r="A461" s="38">
        <v>71002</v>
      </c>
      <c r="B461" s="38" t="s">
        <v>2597</v>
      </c>
      <c r="C461" s="38" t="s">
        <v>2598</v>
      </c>
      <c r="D461" s="38" t="s">
        <v>560</v>
      </c>
      <c r="E461" s="38" t="s">
        <v>2599</v>
      </c>
      <c r="F461" s="38"/>
      <c r="G461" s="38" t="s">
        <v>322</v>
      </c>
      <c r="H461" s="38" t="s">
        <v>2600</v>
      </c>
      <c r="I461" s="38" t="s">
        <v>377</v>
      </c>
      <c r="J461" s="38" t="s">
        <v>1977</v>
      </c>
      <c r="K461" s="38" t="s">
        <v>2601</v>
      </c>
      <c r="L461" s="40">
        <v>46142</v>
      </c>
      <c r="M461" s="40"/>
      <c r="N461" s="38">
        <v>138</v>
      </c>
      <c r="O461" s="38">
        <v>0</v>
      </c>
      <c r="P461" s="38">
        <v>0</v>
      </c>
      <c r="Q461" s="38">
        <v>0</v>
      </c>
      <c r="R461" s="38" t="s">
        <v>299</v>
      </c>
      <c r="S461" s="38" t="s">
        <v>648</v>
      </c>
      <c r="T461" s="38"/>
      <c r="U461" s="38" t="s">
        <v>301</v>
      </c>
      <c r="V461" s="40"/>
      <c r="W461" s="40"/>
      <c r="X461" s="40"/>
      <c r="Y461" s="40"/>
      <c r="Z461" s="38" t="s">
        <v>2602</v>
      </c>
      <c r="AA461" s="38" t="s">
        <v>303</v>
      </c>
      <c r="AB461" s="38" t="s">
        <v>355</v>
      </c>
      <c r="AC461" s="38"/>
      <c r="AD461" s="38"/>
      <c r="AE461" s="38">
        <v>71003</v>
      </c>
      <c r="AF461" s="38">
        <v>71002</v>
      </c>
      <c r="AG461" s="38"/>
    </row>
    <row r="462" spans="1:33" ht="52.5" customHeight="1" x14ac:dyDescent="0.2">
      <c r="A462" s="38">
        <v>70373</v>
      </c>
      <c r="B462" s="38" t="s">
        <v>2603</v>
      </c>
      <c r="C462" s="38" t="s">
        <v>2604</v>
      </c>
      <c r="D462" s="38"/>
      <c r="E462" s="38" t="s">
        <v>2605</v>
      </c>
      <c r="F462" s="38"/>
      <c r="G462" s="38"/>
      <c r="H462" s="38"/>
      <c r="I462" s="38" t="s">
        <v>144</v>
      </c>
      <c r="J462" s="38" t="s">
        <v>625</v>
      </c>
      <c r="K462" s="38"/>
      <c r="L462" s="40">
        <v>46143</v>
      </c>
      <c r="M462" s="40"/>
      <c r="N462" s="38">
        <v>69</v>
      </c>
      <c r="O462" s="38">
        <v>0</v>
      </c>
      <c r="P462" s="38">
        <v>0</v>
      </c>
      <c r="Q462" s="38">
        <v>0</v>
      </c>
      <c r="R462" s="38" t="s">
        <v>2606</v>
      </c>
      <c r="S462" s="38"/>
      <c r="T462" s="38"/>
      <c r="U462" s="38" t="s">
        <v>301</v>
      </c>
      <c r="V462" s="40"/>
      <c r="W462" s="40"/>
      <c r="X462" s="40"/>
      <c r="Y462" s="40"/>
      <c r="Z462" s="38">
        <v>5640</v>
      </c>
      <c r="AA462" s="38" t="s">
        <v>303</v>
      </c>
      <c r="AB462" s="38"/>
      <c r="AC462" s="38"/>
      <c r="AD462" s="38"/>
      <c r="AE462" s="38">
        <v>70374</v>
      </c>
      <c r="AF462" s="38">
        <v>70373</v>
      </c>
      <c r="AG462" s="38"/>
    </row>
    <row r="463" spans="1:33" ht="52.5" customHeight="1" x14ac:dyDescent="0.2">
      <c r="A463" s="38">
        <v>81229</v>
      </c>
      <c r="B463" s="38" t="s">
        <v>2607</v>
      </c>
      <c r="C463" s="38" t="s">
        <v>2608</v>
      </c>
      <c r="D463" s="38"/>
      <c r="E463" s="38" t="s">
        <v>2609</v>
      </c>
      <c r="F463" s="38" t="s">
        <v>2609</v>
      </c>
      <c r="G463" s="38" t="s">
        <v>322</v>
      </c>
      <c r="H463" s="38"/>
      <c r="I463" s="38" t="s">
        <v>144</v>
      </c>
      <c r="J463" s="38" t="s">
        <v>625</v>
      </c>
      <c r="K463" s="38"/>
      <c r="L463" s="40">
        <v>46143</v>
      </c>
      <c r="M463" s="40"/>
      <c r="N463" s="38">
        <v>138</v>
      </c>
      <c r="O463" s="38">
        <v>0</v>
      </c>
      <c r="P463" s="38">
        <v>0</v>
      </c>
      <c r="Q463" s="38">
        <v>150</v>
      </c>
      <c r="R463" s="38" t="s">
        <v>299</v>
      </c>
      <c r="S463" s="38"/>
      <c r="T463" s="38"/>
      <c r="U463" s="38" t="s">
        <v>301</v>
      </c>
      <c r="V463" s="40"/>
      <c r="W463" s="40"/>
      <c r="X463" s="40"/>
      <c r="Y463" s="40"/>
      <c r="Z463" s="38" t="s">
        <v>2610</v>
      </c>
      <c r="AA463" s="38" t="s">
        <v>303</v>
      </c>
      <c r="AB463" s="38"/>
      <c r="AC463" s="38"/>
      <c r="AD463" s="38"/>
      <c r="AE463" s="38">
        <v>81230</v>
      </c>
      <c r="AF463" s="38">
        <v>81229</v>
      </c>
      <c r="AG463" s="38"/>
    </row>
    <row r="464" spans="1:33" ht="52.5" customHeight="1" x14ac:dyDescent="0.2">
      <c r="A464" s="38">
        <v>78483</v>
      </c>
      <c r="B464" s="38" t="s">
        <v>2611</v>
      </c>
      <c r="C464" s="38" t="s">
        <v>2612</v>
      </c>
      <c r="D464" s="38"/>
      <c r="E464" s="38" t="s">
        <v>2613</v>
      </c>
      <c r="F464" s="38" t="s">
        <v>2614</v>
      </c>
      <c r="G464" s="38" t="s">
        <v>2415</v>
      </c>
      <c r="H464" s="38"/>
      <c r="I464" s="38" t="s">
        <v>144</v>
      </c>
      <c r="J464" s="38" t="s">
        <v>625</v>
      </c>
      <c r="K464" s="38"/>
      <c r="L464" s="40">
        <v>46143</v>
      </c>
      <c r="M464" s="40"/>
      <c r="N464" s="38">
        <v>69</v>
      </c>
      <c r="O464" s="38">
        <v>0</v>
      </c>
      <c r="P464" s="38">
        <v>15.44</v>
      </c>
      <c r="Q464" s="38">
        <v>0</v>
      </c>
      <c r="R464" s="38" t="s">
        <v>299</v>
      </c>
      <c r="S464" s="38" t="s">
        <v>2615</v>
      </c>
      <c r="T464" s="38" t="s">
        <v>1719</v>
      </c>
      <c r="U464" s="38" t="s">
        <v>301</v>
      </c>
      <c r="V464" s="40"/>
      <c r="W464" s="40"/>
      <c r="X464" s="40"/>
      <c r="Y464" s="40"/>
      <c r="Z464" s="38" t="s">
        <v>2616</v>
      </c>
      <c r="AA464" s="38" t="s">
        <v>303</v>
      </c>
      <c r="AB464" s="38" t="s">
        <v>355</v>
      </c>
      <c r="AC464" s="38"/>
      <c r="AD464" s="38"/>
      <c r="AE464" s="38">
        <v>78484</v>
      </c>
      <c r="AF464" s="38">
        <v>78483</v>
      </c>
      <c r="AG464" s="38"/>
    </row>
    <row r="465" spans="1:33" ht="52.5" customHeight="1" x14ac:dyDescent="0.2">
      <c r="A465" s="38">
        <v>78478</v>
      </c>
      <c r="B465" s="38" t="s">
        <v>2617</v>
      </c>
      <c r="C465" s="38" t="s">
        <v>2618</v>
      </c>
      <c r="D465" s="38"/>
      <c r="E465" s="38" t="s">
        <v>2609</v>
      </c>
      <c r="F465" s="38" t="s">
        <v>1012</v>
      </c>
      <c r="G465" s="38" t="s">
        <v>2415</v>
      </c>
      <c r="H465" s="38"/>
      <c r="I465" s="38" t="s">
        <v>144</v>
      </c>
      <c r="J465" s="38" t="s">
        <v>625</v>
      </c>
      <c r="K465" s="38"/>
      <c r="L465" s="40">
        <v>46143</v>
      </c>
      <c r="M465" s="40"/>
      <c r="N465" s="38">
        <v>69</v>
      </c>
      <c r="O465" s="38">
        <v>0</v>
      </c>
      <c r="P465" s="38">
        <v>18.5</v>
      </c>
      <c r="Q465" s="38">
        <v>0</v>
      </c>
      <c r="R465" s="38" t="s">
        <v>299</v>
      </c>
      <c r="S465" s="38"/>
      <c r="T465" s="38"/>
      <c r="U465" s="38" t="s">
        <v>780</v>
      </c>
      <c r="V465" s="40"/>
      <c r="W465" s="40"/>
      <c r="X465" s="40">
        <v>43972</v>
      </c>
      <c r="Y465" s="40"/>
      <c r="Z465" s="38" t="s">
        <v>2619</v>
      </c>
      <c r="AA465" s="38" t="s">
        <v>303</v>
      </c>
      <c r="AB465" s="38" t="s">
        <v>355</v>
      </c>
      <c r="AC465" s="38"/>
      <c r="AD465" s="38"/>
      <c r="AE465" s="38">
        <v>78479</v>
      </c>
      <c r="AF465" s="38">
        <v>78478</v>
      </c>
      <c r="AG465" s="38"/>
    </row>
    <row r="466" spans="1:33" ht="52.5" customHeight="1" x14ac:dyDescent="0.2">
      <c r="A466" s="38">
        <v>76768</v>
      </c>
      <c r="B466" s="38" t="s">
        <v>2620</v>
      </c>
      <c r="C466" s="38" t="s">
        <v>2621</v>
      </c>
      <c r="D466" s="38"/>
      <c r="E466" s="38" t="s">
        <v>2622</v>
      </c>
      <c r="F466" s="38" t="s">
        <v>977</v>
      </c>
      <c r="G466" s="38" t="s">
        <v>322</v>
      </c>
      <c r="H466" s="38"/>
      <c r="I466" s="38" t="s">
        <v>144</v>
      </c>
      <c r="J466" s="38" t="s">
        <v>625</v>
      </c>
      <c r="K466" s="38"/>
      <c r="L466" s="40">
        <v>46143</v>
      </c>
      <c r="M466" s="40"/>
      <c r="N466" s="38">
        <v>69</v>
      </c>
      <c r="O466" s="38">
        <v>0</v>
      </c>
      <c r="P466" s="38">
        <v>22.24</v>
      </c>
      <c r="Q466" s="38">
        <v>0</v>
      </c>
      <c r="R466" s="38" t="s">
        <v>299</v>
      </c>
      <c r="S466" s="38" t="s">
        <v>978</v>
      </c>
      <c r="T466" s="38" t="s">
        <v>1213</v>
      </c>
      <c r="U466" s="38" t="s">
        <v>301</v>
      </c>
      <c r="V466" s="40"/>
      <c r="W466" s="40"/>
      <c r="X466" s="40"/>
      <c r="Y466" s="40"/>
      <c r="Z466" s="38" t="s">
        <v>2623</v>
      </c>
      <c r="AA466" s="38" t="s">
        <v>303</v>
      </c>
      <c r="AB466" s="38"/>
      <c r="AC466" s="38"/>
      <c r="AD466" s="38"/>
      <c r="AE466" s="38">
        <v>76769</v>
      </c>
      <c r="AF466" s="38">
        <v>76768</v>
      </c>
      <c r="AG466" s="38"/>
    </row>
    <row r="467" spans="1:33" ht="52.5" customHeight="1" x14ac:dyDescent="0.2">
      <c r="A467" s="38">
        <v>76109</v>
      </c>
      <c r="B467" s="38" t="s">
        <v>2624</v>
      </c>
      <c r="C467" s="38" t="s">
        <v>2625</v>
      </c>
      <c r="D467" s="38"/>
      <c r="E467" s="38" t="s">
        <v>2626</v>
      </c>
      <c r="F467" s="38"/>
      <c r="G467" s="38" t="s">
        <v>322</v>
      </c>
      <c r="H467" s="38"/>
      <c r="I467" s="38" t="s">
        <v>144</v>
      </c>
      <c r="J467" s="38" t="s">
        <v>625</v>
      </c>
      <c r="K467" s="38"/>
      <c r="L467" s="40">
        <v>46143</v>
      </c>
      <c r="M467" s="40"/>
      <c r="N467" s="38">
        <v>69</v>
      </c>
      <c r="O467" s="38">
        <v>0</v>
      </c>
      <c r="P467" s="38">
        <v>0</v>
      </c>
      <c r="Q467" s="38">
        <v>0</v>
      </c>
      <c r="R467" s="38" t="s">
        <v>2627</v>
      </c>
      <c r="S467" s="38"/>
      <c r="T467" s="38"/>
      <c r="U467" s="38" t="s">
        <v>301</v>
      </c>
      <c r="V467" s="40"/>
      <c r="W467" s="40"/>
      <c r="X467" s="40"/>
      <c r="Y467" s="40"/>
      <c r="Z467" s="38">
        <v>5622</v>
      </c>
      <c r="AA467" s="38" t="s">
        <v>303</v>
      </c>
      <c r="AB467" s="38" t="s">
        <v>355</v>
      </c>
      <c r="AC467" s="38"/>
      <c r="AD467" s="38"/>
      <c r="AE467" s="38">
        <v>76110</v>
      </c>
      <c r="AF467" s="38">
        <v>76109</v>
      </c>
      <c r="AG467" s="38"/>
    </row>
    <row r="468" spans="1:33" ht="52.5" customHeight="1" x14ac:dyDescent="0.2">
      <c r="A468" s="38">
        <v>76816</v>
      </c>
      <c r="B468" s="38" t="s">
        <v>2628</v>
      </c>
      <c r="C468" s="38" t="s">
        <v>2628</v>
      </c>
      <c r="D468" s="38"/>
      <c r="E468" s="38" t="s">
        <v>2629</v>
      </c>
      <c r="F468" s="38" t="s">
        <v>2629</v>
      </c>
      <c r="G468" s="38" t="s">
        <v>322</v>
      </c>
      <c r="H468" s="38"/>
      <c r="I468" s="38" t="s">
        <v>144</v>
      </c>
      <c r="J468" s="38" t="s">
        <v>625</v>
      </c>
      <c r="K468" s="38"/>
      <c r="L468" s="40">
        <v>46143</v>
      </c>
      <c r="M468" s="40"/>
      <c r="N468" s="38">
        <v>138</v>
      </c>
      <c r="O468" s="38">
        <v>0</v>
      </c>
      <c r="P468" s="38">
        <v>0</v>
      </c>
      <c r="Q468" s="38">
        <v>0</v>
      </c>
      <c r="R468" s="38" t="s">
        <v>299</v>
      </c>
      <c r="S468" s="38"/>
      <c r="T468" s="38"/>
      <c r="U468" s="38" t="s">
        <v>301</v>
      </c>
      <c r="V468" s="40"/>
      <c r="W468" s="40"/>
      <c r="X468" s="40"/>
      <c r="Y468" s="40"/>
      <c r="Z468" s="38" t="s">
        <v>2630</v>
      </c>
      <c r="AA468" s="38" t="s">
        <v>303</v>
      </c>
      <c r="AB468" s="38"/>
      <c r="AC468" s="38"/>
      <c r="AD468" s="38"/>
      <c r="AE468" s="38">
        <v>76817</v>
      </c>
      <c r="AF468" s="38">
        <v>76816</v>
      </c>
      <c r="AG468" s="38"/>
    </row>
    <row r="469" spans="1:33" ht="52.5" customHeight="1" x14ac:dyDescent="0.2">
      <c r="A469" s="38">
        <v>75989</v>
      </c>
      <c r="B469" s="38" t="s">
        <v>2631</v>
      </c>
      <c r="C469" s="38" t="s">
        <v>2632</v>
      </c>
      <c r="D469" s="38"/>
      <c r="E469" s="38" t="s">
        <v>1130</v>
      </c>
      <c r="F469" s="38" t="s">
        <v>2633</v>
      </c>
      <c r="G469" s="38" t="s">
        <v>322</v>
      </c>
      <c r="H469" s="38"/>
      <c r="I469" s="38" t="s">
        <v>144</v>
      </c>
      <c r="J469" s="38" t="s">
        <v>625</v>
      </c>
      <c r="K469" s="38"/>
      <c r="L469" s="40">
        <v>46143</v>
      </c>
      <c r="M469" s="40"/>
      <c r="N469" s="38">
        <v>69</v>
      </c>
      <c r="O469" s="38">
        <v>0</v>
      </c>
      <c r="P469" s="38">
        <v>26.47</v>
      </c>
      <c r="Q469" s="38">
        <v>0</v>
      </c>
      <c r="R469" s="38" t="s">
        <v>299</v>
      </c>
      <c r="S469" s="38" t="s">
        <v>1131</v>
      </c>
      <c r="T469" s="38" t="s">
        <v>2634</v>
      </c>
      <c r="U469" s="38" t="s">
        <v>301</v>
      </c>
      <c r="V469" s="40"/>
      <c r="W469" s="40"/>
      <c r="X469" s="40"/>
      <c r="Y469" s="40"/>
      <c r="Z469" s="38" t="s">
        <v>2635</v>
      </c>
      <c r="AA469" s="38" t="s">
        <v>303</v>
      </c>
      <c r="AB469" s="38"/>
      <c r="AC469" s="38"/>
      <c r="AD469" s="38"/>
      <c r="AE469" s="38">
        <v>75990</v>
      </c>
      <c r="AF469" s="38">
        <v>75989</v>
      </c>
      <c r="AG469" s="38"/>
    </row>
    <row r="470" spans="1:33" ht="52.5" customHeight="1" x14ac:dyDescent="0.2">
      <c r="A470" s="38">
        <v>76786</v>
      </c>
      <c r="B470" s="38" t="s">
        <v>2636</v>
      </c>
      <c r="C470" s="38" t="s">
        <v>2637</v>
      </c>
      <c r="D470" s="38"/>
      <c r="E470" s="38" t="s">
        <v>2638</v>
      </c>
      <c r="F470" s="38" t="s">
        <v>2629</v>
      </c>
      <c r="G470" s="38" t="s">
        <v>322</v>
      </c>
      <c r="H470" s="38"/>
      <c r="I470" s="38" t="s">
        <v>144</v>
      </c>
      <c r="J470" s="38" t="s">
        <v>625</v>
      </c>
      <c r="K470" s="38"/>
      <c r="L470" s="40">
        <v>46143</v>
      </c>
      <c r="M470" s="40"/>
      <c r="N470" s="38">
        <v>69</v>
      </c>
      <c r="O470" s="38">
        <v>0</v>
      </c>
      <c r="P470" s="38">
        <v>46.57</v>
      </c>
      <c r="Q470" s="38">
        <v>0</v>
      </c>
      <c r="R470" s="38" t="s">
        <v>299</v>
      </c>
      <c r="S470" s="38" t="s">
        <v>1207</v>
      </c>
      <c r="T470" s="38"/>
      <c r="U470" s="38" t="s">
        <v>301</v>
      </c>
      <c r="V470" s="40"/>
      <c r="W470" s="40"/>
      <c r="X470" s="40"/>
      <c r="Y470" s="40"/>
      <c r="Z470" s="38" t="s">
        <v>2639</v>
      </c>
      <c r="AA470" s="38" t="s">
        <v>303</v>
      </c>
      <c r="AB470" s="38"/>
      <c r="AC470" s="38"/>
      <c r="AD470" s="38"/>
      <c r="AE470" s="38">
        <v>76787</v>
      </c>
      <c r="AF470" s="38">
        <v>76786</v>
      </c>
      <c r="AG470" s="38"/>
    </row>
    <row r="471" spans="1:33" ht="52.5" customHeight="1" x14ac:dyDescent="0.2">
      <c r="A471" s="38">
        <v>71928</v>
      </c>
      <c r="B471" s="38" t="s">
        <v>2640</v>
      </c>
      <c r="C471" s="38" t="s">
        <v>2641</v>
      </c>
      <c r="D471" s="38"/>
      <c r="E471" s="38" t="s">
        <v>2154</v>
      </c>
      <c r="F471" s="38" t="s">
        <v>2642</v>
      </c>
      <c r="G471" s="38" t="s">
        <v>322</v>
      </c>
      <c r="H471" s="42">
        <v>7193071926</v>
      </c>
      <c r="I471" s="38" t="s">
        <v>144</v>
      </c>
      <c r="J471" s="38" t="s">
        <v>625</v>
      </c>
      <c r="K471" s="38"/>
      <c r="L471" s="40">
        <v>46143</v>
      </c>
      <c r="M471" s="40"/>
      <c r="N471" s="38">
        <v>138</v>
      </c>
      <c r="O471" s="38">
        <v>0</v>
      </c>
      <c r="P471" s="38">
        <v>8.6</v>
      </c>
      <c r="Q471" s="38">
        <v>0</v>
      </c>
      <c r="R471" s="38" t="s">
        <v>299</v>
      </c>
      <c r="S471" s="38" t="s">
        <v>588</v>
      </c>
      <c r="T471" s="38" t="s">
        <v>588</v>
      </c>
      <c r="U471" s="38" t="s">
        <v>301</v>
      </c>
      <c r="V471" s="40"/>
      <c r="W471" s="40"/>
      <c r="X471" s="40"/>
      <c r="Y471" s="40"/>
      <c r="Z471" s="38" t="s">
        <v>2643</v>
      </c>
      <c r="AA471" s="38" t="s">
        <v>303</v>
      </c>
      <c r="AB471" s="38"/>
      <c r="AC471" s="38"/>
      <c r="AD471" s="38"/>
      <c r="AE471" s="38">
        <v>71929</v>
      </c>
      <c r="AF471" s="38">
        <v>71928</v>
      </c>
      <c r="AG471" s="38"/>
    </row>
    <row r="472" spans="1:33" ht="52.5" customHeight="1" x14ac:dyDescent="0.2">
      <c r="A472" s="38" t="s">
        <v>2644</v>
      </c>
      <c r="B472" s="38" t="s">
        <v>2645</v>
      </c>
      <c r="C472" s="38" t="s">
        <v>2646</v>
      </c>
      <c r="D472" s="38" t="s">
        <v>2647</v>
      </c>
      <c r="E472" s="38" t="s">
        <v>2648</v>
      </c>
      <c r="F472" s="38" t="s">
        <v>1268</v>
      </c>
      <c r="G472" s="38" t="s">
        <v>322</v>
      </c>
      <c r="H472" s="38"/>
      <c r="I472" s="38" t="s">
        <v>122</v>
      </c>
      <c r="J472" s="38" t="s">
        <v>329</v>
      </c>
      <c r="K472" s="38"/>
      <c r="L472" s="40">
        <v>46143</v>
      </c>
      <c r="M472" s="40"/>
      <c r="N472" s="38">
        <v>138</v>
      </c>
      <c r="O472" s="38">
        <v>0</v>
      </c>
      <c r="P472" s="38">
        <v>0</v>
      </c>
      <c r="Q472" s="38">
        <v>0</v>
      </c>
      <c r="R472" s="38" t="s">
        <v>299</v>
      </c>
      <c r="S472" s="38" t="s">
        <v>342</v>
      </c>
      <c r="T472" s="38" t="s">
        <v>342</v>
      </c>
      <c r="U472" s="38" t="s">
        <v>301</v>
      </c>
      <c r="V472" s="40"/>
      <c r="W472" s="40"/>
      <c r="X472" s="40"/>
      <c r="Y472" s="40"/>
      <c r="Z472" s="38" t="s">
        <v>2649</v>
      </c>
      <c r="AA472" s="38" t="s">
        <v>303</v>
      </c>
      <c r="AB472" s="38" t="s">
        <v>355</v>
      </c>
      <c r="AC472" s="38"/>
      <c r="AD472" s="38"/>
      <c r="AE472" s="38">
        <v>72585</v>
      </c>
      <c r="AF472" s="38">
        <v>72582</v>
      </c>
      <c r="AG472" s="38"/>
    </row>
    <row r="473" spans="1:33" ht="52.5" customHeight="1" x14ac:dyDescent="0.2">
      <c r="A473" s="38">
        <v>82840</v>
      </c>
      <c r="B473" s="38"/>
      <c r="C473" s="38"/>
      <c r="D473" s="38"/>
      <c r="E473" s="38" t="s">
        <v>2650</v>
      </c>
      <c r="F473" s="38" t="s">
        <v>2651</v>
      </c>
      <c r="G473" s="38" t="s">
        <v>322</v>
      </c>
      <c r="H473" s="38"/>
      <c r="I473" s="38" t="s">
        <v>307</v>
      </c>
      <c r="J473" s="38" t="s">
        <v>308</v>
      </c>
      <c r="K473" s="38"/>
      <c r="L473" s="40">
        <v>46144</v>
      </c>
      <c r="M473" s="40"/>
      <c r="N473" s="38">
        <v>115</v>
      </c>
      <c r="O473" s="38">
        <v>3</v>
      </c>
      <c r="P473" s="38">
        <v>0</v>
      </c>
      <c r="Q473" s="38">
        <v>0</v>
      </c>
      <c r="R473" s="38" t="s">
        <v>299</v>
      </c>
      <c r="S473" s="38" t="s">
        <v>2652</v>
      </c>
      <c r="T473" s="38" t="s">
        <v>2652</v>
      </c>
      <c r="U473" s="38" t="s">
        <v>301</v>
      </c>
      <c r="V473" s="40"/>
      <c r="W473" s="40"/>
      <c r="X473" s="40"/>
      <c r="Y473" s="40"/>
      <c r="Z473" s="38" t="s">
        <v>2653</v>
      </c>
      <c r="AA473" s="38" t="s">
        <v>303</v>
      </c>
      <c r="AB473" s="38"/>
      <c r="AC473" s="38"/>
      <c r="AD473" s="38"/>
      <c r="AE473" s="38">
        <v>82841</v>
      </c>
      <c r="AF473" s="38">
        <v>82840</v>
      </c>
      <c r="AG473" s="38"/>
    </row>
    <row r="474" spans="1:33" ht="52.5" customHeight="1" x14ac:dyDescent="0.2">
      <c r="A474" s="38">
        <v>5479</v>
      </c>
      <c r="B474" s="38" t="s">
        <v>2654</v>
      </c>
      <c r="C474" s="38" t="s">
        <v>2655</v>
      </c>
      <c r="D474" s="38"/>
      <c r="E474" s="38" t="s">
        <v>2656</v>
      </c>
      <c r="F474" s="38" t="s">
        <v>2657</v>
      </c>
      <c r="G474" s="38" t="s">
        <v>2415</v>
      </c>
      <c r="H474" s="38"/>
      <c r="I474" s="38" t="s">
        <v>183</v>
      </c>
      <c r="J474" s="38" t="s">
        <v>323</v>
      </c>
      <c r="K474" s="38" t="s">
        <v>2658</v>
      </c>
      <c r="L474" s="40">
        <v>46157</v>
      </c>
      <c r="M474" s="40"/>
      <c r="N474" s="38">
        <v>345</v>
      </c>
      <c r="O474" s="38">
        <v>0</v>
      </c>
      <c r="P474" s="38">
        <v>92.1</v>
      </c>
      <c r="Q474" s="38">
        <v>0</v>
      </c>
      <c r="R474" s="38" t="s">
        <v>299</v>
      </c>
      <c r="S474" s="38" t="s">
        <v>795</v>
      </c>
      <c r="T474" s="38" t="s">
        <v>841</v>
      </c>
      <c r="U474" s="38" t="s">
        <v>352</v>
      </c>
      <c r="V474" s="40"/>
      <c r="W474" s="40"/>
      <c r="X474" s="40"/>
      <c r="Y474" s="40"/>
      <c r="Z474" s="38" t="s">
        <v>2659</v>
      </c>
      <c r="AA474" s="38" t="s">
        <v>303</v>
      </c>
      <c r="AB474" s="38" t="s">
        <v>355</v>
      </c>
      <c r="AC474" s="38"/>
      <c r="AD474" s="38"/>
      <c r="AE474" s="38">
        <v>13184</v>
      </c>
      <c r="AF474" s="38">
        <v>5479</v>
      </c>
      <c r="AG474" s="38"/>
    </row>
    <row r="475" spans="1:33" ht="52.5" customHeight="1" x14ac:dyDescent="0.2">
      <c r="A475" s="38">
        <v>61601</v>
      </c>
      <c r="B475" s="38" t="s">
        <v>2660</v>
      </c>
      <c r="C475" s="38" t="s">
        <v>2660</v>
      </c>
      <c r="D475" s="38"/>
      <c r="E475" s="38" t="s">
        <v>1023</v>
      </c>
      <c r="F475" s="38" t="s">
        <v>2661</v>
      </c>
      <c r="G475" s="38" t="s">
        <v>322</v>
      </c>
      <c r="H475" s="38"/>
      <c r="I475" s="38" t="s">
        <v>183</v>
      </c>
      <c r="J475" s="38" t="s">
        <v>323</v>
      </c>
      <c r="K475" s="38" t="s">
        <v>2662</v>
      </c>
      <c r="L475" s="40">
        <v>46157</v>
      </c>
      <c r="M475" s="40"/>
      <c r="N475" s="38">
        <v>345</v>
      </c>
      <c r="O475" s="38">
        <v>0</v>
      </c>
      <c r="P475" s="38">
        <v>0</v>
      </c>
      <c r="Q475" s="38">
        <v>0</v>
      </c>
      <c r="R475" s="38" t="s">
        <v>299</v>
      </c>
      <c r="S475" s="38" t="s">
        <v>2663</v>
      </c>
      <c r="T475" s="38" t="s">
        <v>2663</v>
      </c>
      <c r="U475" s="38" t="s">
        <v>301</v>
      </c>
      <c r="V475" s="40"/>
      <c r="W475" s="40"/>
      <c r="X475" s="40"/>
      <c r="Y475" s="40"/>
      <c r="Z475" s="38" t="s">
        <v>2664</v>
      </c>
      <c r="AA475" s="38" t="s">
        <v>303</v>
      </c>
      <c r="AB475" s="38"/>
      <c r="AC475" s="38"/>
      <c r="AD475" s="38"/>
      <c r="AE475" s="38">
        <v>64014</v>
      </c>
      <c r="AF475" s="38">
        <v>61601</v>
      </c>
      <c r="AG475" s="38"/>
    </row>
    <row r="476" spans="1:33" ht="52.5" customHeight="1" x14ac:dyDescent="0.2">
      <c r="A476" s="38">
        <v>71130</v>
      </c>
      <c r="B476" s="38" t="s">
        <v>2665</v>
      </c>
      <c r="C476" s="38" t="s">
        <v>2666</v>
      </c>
      <c r="D476" s="38"/>
      <c r="E476" s="38" t="s">
        <v>2667</v>
      </c>
      <c r="F476" s="38" t="s">
        <v>2668</v>
      </c>
      <c r="G476" s="38" t="s">
        <v>322</v>
      </c>
      <c r="H476" s="38"/>
      <c r="I476" s="38" t="s">
        <v>183</v>
      </c>
      <c r="J476" s="38" t="s">
        <v>323</v>
      </c>
      <c r="K476" s="38" t="s">
        <v>2669</v>
      </c>
      <c r="L476" s="40">
        <v>46157</v>
      </c>
      <c r="M476" s="40"/>
      <c r="N476" s="38">
        <v>138</v>
      </c>
      <c r="O476" s="38">
        <v>0</v>
      </c>
      <c r="P476" s="38">
        <v>0</v>
      </c>
      <c r="Q476" s="38">
        <v>0</v>
      </c>
      <c r="R476" s="38" t="s">
        <v>299</v>
      </c>
      <c r="S476" s="38" t="s">
        <v>841</v>
      </c>
      <c r="T476" s="38" t="s">
        <v>841</v>
      </c>
      <c r="U476" s="38" t="s">
        <v>301</v>
      </c>
      <c r="V476" s="40"/>
      <c r="W476" s="40"/>
      <c r="X476" s="40"/>
      <c r="Y476" s="40"/>
      <c r="Z476" s="38" t="s">
        <v>2670</v>
      </c>
      <c r="AA476" s="38" t="s">
        <v>303</v>
      </c>
      <c r="AB476" s="38"/>
      <c r="AC476" s="38"/>
      <c r="AD476" s="38"/>
      <c r="AE476" s="38">
        <v>71131</v>
      </c>
      <c r="AF476" s="38">
        <v>71130</v>
      </c>
      <c r="AG476" s="38"/>
    </row>
    <row r="477" spans="1:33" ht="52.5" customHeight="1" x14ac:dyDescent="0.2">
      <c r="A477" s="38">
        <v>68681</v>
      </c>
      <c r="B477" s="38" t="s">
        <v>2671</v>
      </c>
      <c r="C477" s="38" t="s">
        <v>2672</v>
      </c>
      <c r="D477" s="38"/>
      <c r="E477" s="38" t="s">
        <v>2673</v>
      </c>
      <c r="F477" s="38" t="s">
        <v>2674</v>
      </c>
      <c r="G477" s="38" t="s">
        <v>322</v>
      </c>
      <c r="H477" s="38"/>
      <c r="I477" s="38" t="s">
        <v>183</v>
      </c>
      <c r="J477" s="38" t="s">
        <v>323</v>
      </c>
      <c r="K477" s="38" t="s">
        <v>2675</v>
      </c>
      <c r="L477" s="40">
        <v>46157</v>
      </c>
      <c r="M477" s="40"/>
      <c r="N477" s="38">
        <v>69</v>
      </c>
      <c r="O477" s="38">
        <v>0</v>
      </c>
      <c r="P477" s="38">
        <v>0</v>
      </c>
      <c r="Q477" s="38">
        <v>0</v>
      </c>
      <c r="R477" s="38" t="s">
        <v>299</v>
      </c>
      <c r="S477" s="38" t="s">
        <v>2673</v>
      </c>
      <c r="T477" s="38" t="s">
        <v>2676</v>
      </c>
      <c r="U477" s="38" t="s">
        <v>301</v>
      </c>
      <c r="V477" s="40"/>
      <c r="W477" s="40"/>
      <c r="X477" s="40"/>
      <c r="Y477" s="40"/>
      <c r="Z477" s="38" t="s">
        <v>2677</v>
      </c>
      <c r="AA477" s="38" t="s">
        <v>303</v>
      </c>
      <c r="AB477" s="38"/>
      <c r="AC477" s="38"/>
      <c r="AD477" s="38"/>
      <c r="AE477" s="38">
        <v>68682</v>
      </c>
      <c r="AF477" s="38">
        <v>68681</v>
      </c>
      <c r="AG477" s="38"/>
    </row>
    <row r="478" spans="1:33" ht="52.5" customHeight="1" x14ac:dyDescent="0.2">
      <c r="A478" s="38" t="s">
        <v>2678</v>
      </c>
      <c r="B478" s="38" t="s">
        <v>2679</v>
      </c>
      <c r="C478" s="38" t="s">
        <v>2680</v>
      </c>
      <c r="D478" s="38"/>
      <c r="E478" s="38" t="s">
        <v>2681</v>
      </c>
      <c r="F478" s="38" t="s">
        <v>2682</v>
      </c>
      <c r="G478" s="38" t="s">
        <v>322</v>
      </c>
      <c r="H478" s="38"/>
      <c r="I478" s="38" t="s">
        <v>183</v>
      </c>
      <c r="J478" s="38" t="s">
        <v>323</v>
      </c>
      <c r="K478" s="38" t="s">
        <v>2683</v>
      </c>
      <c r="L478" s="40">
        <v>46157</v>
      </c>
      <c r="M478" s="40"/>
      <c r="N478" s="38">
        <v>138</v>
      </c>
      <c r="O478" s="38">
        <v>0</v>
      </c>
      <c r="P478" s="38">
        <v>3.95</v>
      </c>
      <c r="Q478" s="38">
        <v>0</v>
      </c>
      <c r="R478" s="38" t="s">
        <v>299</v>
      </c>
      <c r="S478" s="38" t="s">
        <v>509</v>
      </c>
      <c r="T478" s="38" t="s">
        <v>509</v>
      </c>
      <c r="U478" s="38" t="s">
        <v>301</v>
      </c>
      <c r="V478" s="40"/>
      <c r="W478" s="40"/>
      <c r="X478" s="40"/>
      <c r="Y478" s="40"/>
      <c r="Z478" s="38" t="s">
        <v>2684</v>
      </c>
      <c r="AA478" s="38" t="s">
        <v>303</v>
      </c>
      <c r="AB478" s="38"/>
      <c r="AC478" s="38"/>
      <c r="AD478" s="38"/>
      <c r="AE478" s="38">
        <v>71913</v>
      </c>
      <c r="AF478" s="38">
        <v>71912</v>
      </c>
      <c r="AG478" s="38"/>
    </row>
    <row r="479" spans="1:33" ht="52.5" customHeight="1" x14ac:dyDescent="0.2">
      <c r="A479" s="38">
        <v>71903</v>
      </c>
      <c r="B479" s="38" t="s">
        <v>2685</v>
      </c>
      <c r="C479" s="38" t="s">
        <v>2685</v>
      </c>
      <c r="D479" s="38"/>
      <c r="E479" s="38" t="s">
        <v>2686</v>
      </c>
      <c r="F479" s="38" t="s">
        <v>2686</v>
      </c>
      <c r="G479" s="38" t="s">
        <v>322</v>
      </c>
      <c r="H479" s="38"/>
      <c r="I479" s="38" t="s">
        <v>183</v>
      </c>
      <c r="J479" s="38" t="s">
        <v>323</v>
      </c>
      <c r="K479" s="38" t="s">
        <v>2687</v>
      </c>
      <c r="L479" s="40">
        <v>46157</v>
      </c>
      <c r="M479" s="40"/>
      <c r="N479" s="38">
        <v>138</v>
      </c>
      <c r="O479" s="38">
        <v>0</v>
      </c>
      <c r="P479" s="38">
        <v>0</v>
      </c>
      <c r="Q479" s="38">
        <v>0</v>
      </c>
      <c r="R479" s="38" t="s">
        <v>299</v>
      </c>
      <c r="S479" s="38" t="s">
        <v>768</v>
      </c>
      <c r="T479" s="38" t="s">
        <v>768</v>
      </c>
      <c r="U479" s="38" t="s">
        <v>301</v>
      </c>
      <c r="V479" s="40"/>
      <c r="W479" s="40"/>
      <c r="X479" s="40"/>
      <c r="Y479" s="40"/>
      <c r="Z479" s="38" t="s">
        <v>2688</v>
      </c>
      <c r="AA479" s="38" t="s">
        <v>303</v>
      </c>
      <c r="AB479" s="38"/>
      <c r="AC479" s="38"/>
      <c r="AD479" s="38"/>
      <c r="AE479" s="38">
        <v>71904</v>
      </c>
      <c r="AF479" s="38">
        <v>71903</v>
      </c>
      <c r="AG479" s="38"/>
    </row>
    <row r="480" spans="1:33" ht="52.5" customHeight="1" x14ac:dyDescent="0.2">
      <c r="A480" s="38" t="s">
        <v>2689</v>
      </c>
      <c r="B480" s="38" t="s">
        <v>1264</v>
      </c>
      <c r="C480" s="38" t="s">
        <v>2690</v>
      </c>
      <c r="D480" s="38" t="s">
        <v>2647</v>
      </c>
      <c r="E480" s="38" t="s">
        <v>1267</v>
      </c>
      <c r="F480" s="38" t="s">
        <v>1268</v>
      </c>
      <c r="G480" s="38" t="s">
        <v>322</v>
      </c>
      <c r="H480" s="38"/>
      <c r="I480" s="38" t="s">
        <v>122</v>
      </c>
      <c r="J480" s="38" t="s">
        <v>1269</v>
      </c>
      <c r="K480" s="38"/>
      <c r="L480" s="40">
        <v>46157</v>
      </c>
      <c r="M480" s="40"/>
      <c r="N480" s="38">
        <v>138</v>
      </c>
      <c r="O480" s="38">
        <v>0</v>
      </c>
      <c r="P480" s="38">
        <v>0</v>
      </c>
      <c r="Q480" s="38">
        <v>0</v>
      </c>
      <c r="R480" s="38" t="s">
        <v>299</v>
      </c>
      <c r="S480" s="38" t="s">
        <v>342</v>
      </c>
      <c r="T480" s="38" t="s">
        <v>342</v>
      </c>
      <c r="U480" s="38" t="s">
        <v>301</v>
      </c>
      <c r="V480" s="40"/>
      <c r="W480" s="40"/>
      <c r="X480" s="40"/>
      <c r="Y480" s="40"/>
      <c r="Z480" s="38" t="s">
        <v>1270</v>
      </c>
      <c r="AA480" s="38" t="s">
        <v>303</v>
      </c>
      <c r="AB480" s="38" t="s">
        <v>355</v>
      </c>
      <c r="AC480" s="38"/>
      <c r="AD480" s="38"/>
      <c r="AE480" s="38">
        <v>72578</v>
      </c>
      <c r="AF480" s="38">
        <v>72576</v>
      </c>
      <c r="AG480" s="38"/>
    </row>
    <row r="481" spans="1:33" ht="52.5" customHeight="1" x14ac:dyDescent="0.2">
      <c r="A481" s="38">
        <v>71985</v>
      </c>
      <c r="B481" s="38" t="s">
        <v>2691</v>
      </c>
      <c r="C481" s="38" t="s">
        <v>2692</v>
      </c>
      <c r="D481" s="38"/>
      <c r="E481" s="38" t="s">
        <v>2693</v>
      </c>
      <c r="F481" s="38"/>
      <c r="G481" s="38" t="s">
        <v>322</v>
      </c>
      <c r="H481" s="38"/>
      <c r="I481" s="38" t="s">
        <v>183</v>
      </c>
      <c r="J481" s="38" t="s">
        <v>323</v>
      </c>
      <c r="K481" s="38" t="s">
        <v>2694</v>
      </c>
      <c r="L481" s="40">
        <v>46157</v>
      </c>
      <c r="M481" s="40"/>
      <c r="N481" s="38">
        <v>138</v>
      </c>
      <c r="O481" s="38">
        <v>0</v>
      </c>
      <c r="P481" s="38">
        <v>0</v>
      </c>
      <c r="Q481" s="38">
        <v>0</v>
      </c>
      <c r="R481" s="38" t="s">
        <v>299</v>
      </c>
      <c r="S481" s="38" t="s">
        <v>841</v>
      </c>
      <c r="T481" s="38"/>
      <c r="U481" s="38" t="s">
        <v>352</v>
      </c>
      <c r="V481" s="40"/>
      <c r="W481" s="40"/>
      <c r="X481" s="40"/>
      <c r="Y481" s="40"/>
      <c r="Z481" s="38" t="s">
        <v>2695</v>
      </c>
      <c r="AA481" s="38" t="s">
        <v>303</v>
      </c>
      <c r="AB481" s="38"/>
      <c r="AC481" s="38"/>
      <c r="AD481" s="38"/>
      <c r="AE481" s="38">
        <v>73110</v>
      </c>
      <c r="AF481" s="38">
        <v>71985</v>
      </c>
      <c r="AG481" s="38"/>
    </row>
    <row r="482" spans="1:33" ht="52.5" customHeight="1" x14ac:dyDescent="0.2">
      <c r="A482" s="38" t="s">
        <v>2696</v>
      </c>
      <c r="B482" s="38" t="s">
        <v>2697</v>
      </c>
      <c r="C482" s="38" t="s">
        <v>2698</v>
      </c>
      <c r="D482" s="38"/>
      <c r="E482" s="38" t="s">
        <v>2699</v>
      </c>
      <c r="F482" s="38" t="s">
        <v>2700</v>
      </c>
      <c r="G482" s="38" t="s">
        <v>322</v>
      </c>
      <c r="H482" s="38"/>
      <c r="I482" s="38" t="s">
        <v>183</v>
      </c>
      <c r="J482" s="38" t="s">
        <v>323</v>
      </c>
      <c r="K482" s="38" t="s">
        <v>2701</v>
      </c>
      <c r="L482" s="40">
        <v>46157</v>
      </c>
      <c r="M482" s="40"/>
      <c r="N482" s="38">
        <v>69</v>
      </c>
      <c r="O482" s="38">
        <v>0</v>
      </c>
      <c r="P482" s="38">
        <v>0</v>
      </c>
      <c r="Q482" s="38">
        <v>0</v>
      </c>
      <c r="R482" s="38" t="s">
        <v>299</v>
      </c>
      <c r="S482" s="38" t="s">
        <v>2114</v>
      </c>
      <c r="T482" s="38" t="s">
        <v>2114</v>
      </c>
      <c r="U482" s="38" t="s">
        <v>301</v>
      </c>
      <c r="V482" s="40"/>
      <c r="W482" s="40">
        <v>44309</v>
      </c>
      <c r="X482" s="40">
        <v>44334</v>
      </c>
      <c r="Y482" s="40"/>
      <c r="Z482" s="38" t="s">
        <v>2702</v>
      </c>
      <c r="AA482" s="38" t="s">
        <v>303</v>
      </c>
      <c r="AB482" s="38"/>
      <c r="AC482" s="38"/>
      <c r="AD482" s="38"/>
      <c r="AE482" s="38">
        <v>73690</v>
      </c>
      <c r="AF482" s="38">
        <v>66218</v>
      </c>
      <c r="AG482" s="38"/>
    </row>
    <row r="483" spans="1:33" ht="52.5" customHeight="1" x14ac:dyDescent="0.2">
      <c r="A483" s="38">
        <v>77174</v>
      </c>
      <c r="B483" s="38" t="s">
        <v>2703</v>
      </c>
      <c r="C483" s="38" t="s">
        <v>2703</v>
      </c>
      <c r="D483" s="38"/>
      <c r="E483" s="38" t="s">
        <v>2704</v>
      </c>
      <c r="F483" s="38" t="s">
        <v>2705</v>
      </c>
      <c r="G483" s="38" t="s">
        <v>322</v>
      </c>
      <c r="H483" s="38"/>
      <c r="I483" s="38" t="s">
        <v>183</v>
      </c>
      <c r="J483" s="38" t="s">
        <v>323</v>
      </c>
      <c r="K483" s="38" t="s">
        <v>2706</v>
      </c>
      <c r="L483" s="40">
        <v>46157</v>
      </c>
      <c r="M483" s="40"/>
      <c r="N483" s="38">
        <v>69</v>
      </c>
      <c r="O483" s="38">
        <v>0</v>
      </c>
      <c r="P483" s="38">
        <v>13</v>
      </c>
      <c r="Q483" s="38">
        <v>0</v>
      </c>
      <c r="R483" s="38" t="s">
        <v>299</v>
      </c>
      <c r="S483" s="38" t="s">
        <v>875</v>
      </c>
      <c r="T483" s="38" t="s">
        <v>2707</v>
      </c>
      <c r="U483" s="38" t="s">
        <v>301</v>
      </c>
      <c r="V483" s="40"/>
      <c r="W483" s="40"/>
      <c r="X483" s="40"/>
      <c r="Y483" s="40"/>
      <c r="Z483" s="38" t="s">
        <v>2708</v>
      </c>
      <c r="AA483" s="38" t="s">
        <v>303</v>
      </c>
      <c r="AB483" s="38"/>
      <c r="AC483" s="38"/>
      <c r="AD483" s="38"/>
      <c r="AE483" s="38">
        <v>77175</v>
      </c>
      <c r="AF483" s="38">
        <v>77174</v>
      </c>
      <c r="AG483" s="38"/>
    </row>
    <row r="484" spans="1:33" ht="52.5" customHeight="1" x14ac:dyDescent="0.2">
      <c r="A484" s="38">
        <v>76652</v>
      </c>
      <c r="B484" s="38" t="s">
        <v>2709</v>
      </c>
      <c r="C484" s="38" t="s">
        <v>2710</v>
      </c>
      <c r="D484" s="38"/>
      <c r="E484" s="38" t="s">
        <v>2711</v>
      </c>
      <c r="F484" s="38"/>
      <c r="G484" s="38" t="s">
        <v>322</v>
      </c>
      <c r="H484" s="38"/>
      <c r="I484" s="38" t="s">
        <v>183</v>
      </c>
      <c r="J484" s="38" t="s">
        <v>323</v>
      </c>
      <c r="K484" s="38" t="s">
        <v>2712</v>
      </c>
      <c r="L484" s="40">
        <v>46157</v>
      </c>
      <c r="M484" s="40"/>
      <c r="N484" s="38">
        <v>138</v>
      </c>
      <c r="O484" s="38">
        <v>0</v>
      </c>
      <c r="P484" s="38">
        <v>0</v>
      </c>
      <c r="Q484" s="38">
        <v>0</v>
      </c>
      <c r="R484" s="38" t="s">
        <v>299</v>
      </c>
      <c r="S484" s="38" t="s">
        <v>841</v>
      </c>
      <c r="T484" s="38"/>
      <c r="U484" s="38" t="s">
        <v>301</v>
      </c>
      <c r="V484" s="40"/>
      <c r="W484" s="40"/>
      <c r="X484" s="40"/>
      <c r="Y484" s="40"/>
      <c r="Z484" s="38" t="s">
        <v>2713</v>
      </c>
      <c r="AA484" s="38" t="s">
        <v>303</v>
      </c>
      <c r="AB484" s="38"/>
      <c r="AC484" s="38"/>
      <c r="AD484" s="38"/>
      <c r="AE484" s="38">
        <v>76653</v>
      </c>
      <c r="AF484" s="38">
        <v>76652</v>
      </c>
      <c r="AG484" s="38"/>
    </row>
    <row r="485" spans="1:33" ht="52.5" customHeight="1" x14ac:dyDescent="0.2">
      <c r="A485" s="38">
        <v>81551</v>
      </c>
      <c r="B485" s="38" t="s">
        <v>2714</v>
      </c>
      <c r="C485" s="38" t="s">
        <v>2715</v>
      </c>
      <c r="D485" s="38"/>
      <c r="E485" s="38" t="s">
        <v>2716</v>
      </c>
      <c r="F485" s="38" t="s">
        <v>2716</v>
      </c>
      <c r="G485" s="38" t="s">
        <v>322</v>
      </c>
      <c r="H485" s="38"/>
      <c r="I485" s="38" t="s">
        <v>183</v>
      </c>
      <c r="J485" s="38" t="s">
        <v>323</v>
      </c>
      <c r="K485" s="38" t="s">
        <v>2717</v>
      </c>
      <c r="L485" s="40">
        <v>46157</v>
      </c>
      <c r="M485" s="40"/>
      <c r="N485" s="38">
        <v>138</v>
      </c>
      <c r="O485" s="38">
        <v>0</v>
      </c>
      <c r="P485" s="38">
        <v>0</v>
      </c>
      <c r="Q485" s="38">
        <v>0</v>
      </c>
      <c r="R485" s="38" t="s">
        <v>299</v>
      </c>
      <c r="S485" s="38" t="s">
        <v>1426</v>
      </c>
      <c r="T485" s="38" t="s">
        <v>1426</v>
      </c>
      <c r="U485" s="38" t="s">
        <v>301</v>
      </c>
      <c r="V485" s="40"/>
      <c r="W485" s="40"/>
      <c r="X485" s="40"/>
      <c r="Y485" s="40"/>
      <c r="Z485" s="38" t="s">
        <v>2718</v>
      </c>
      <c r="AA485" s="38" t="s">
        <v>303</v>
      </c>
      <c r="AB485" s="38"/>
      <c r="AC485" s="38"/>
      <c r="AD485" s="38"/>
      <c r="AE485" s="38">
        <v>81552</v>
      </c>
      <c r="AF485" s="38">
        <v>81551</v>
      </c>
      <c r="AG485" s="38"/>
    </row>
    <row r="486" spans="1:33" ht="52.5" customHeight="1" x14ac:dyDescent="0.2">
      <c r="A486" s="38">
        <v>78408</v>
      </c>
      <c r="B486" s="38" t="s">
        <v>2719</v>
      </c>
      <c r="C486" s="38" t="s">
        <v>2720</v>
      </c>
      <c r="D486" s="38"/>
      <c r="E486" s="38" t="s">
        <v>1537</v>
      </c>
      <c r="F486" s="38" t="s">
        <v>1537</v>
      </c>
      <c r="G486" s="38" t="s">
        <v>322</v>
      </c>
      <c r="H486" s="38"/>
      <c r="I486" s="38" t="s">
        <v>349</v>
      </c>
      <c r="J486" s="38" t="s">
        <v>445</v>
      </c>
      <c r="K486" s="38"/>
      <c r="L486" s="40">
        <v>46157</v>
      </c>
      <c r="M486" s="40"/>
      <c r="N486" s="38">
        <v>138</v>
      </c>
      <c r="O486" s="38">
        <v>0</v>
      </c>
      <c r="P486" s="38">
        <v>0</v>
      </c>
      <c r="Q486" s="38">
        <v>0</v>
      </c>
      <c r="R486" s="38" t="s">
        <v>299</v>
      </c>
      <c r="S486" s="38" t="s">
        <v>351</v>
      </c>
      <c r="T486" s="38" t="s">
        <v>351</v>
      </c>
      <c r="U486" s="38" t="s">
        <v>301</v>
      </c>
      <c r="V486" s="40"/>
      <c r="W486" s="40"/>
      <c r="X486" s="40"/>
      <c r="Y486" s="40"/>
      <c r="Z486" s="38" t="s">
        <v>2721</v>
      </c>
      <c r="AA486" s="38" t="s">
        <v>303</v>
      </c>
      <c r="AB486" s="38" t="s">
        <v>355</v>
      </c>
      <c r="AC486" s="38"/>
      <c r="AD486" s="38"/>
      <c r="AE486" s="38">
        <v>78411</v>
      </c>
      <c r="AF486" s="38">
        <v>78408</v>
      </c>
      <c r="AG486" s="38"/>
    </row>
    <row r="487" spans="1:33" ht="52.5" customHeight="1" x14ac:dyDescent="0.2">
      <c r="A487" s="38">
        <v>81146</v>
      </c>
      <c r="B487" s="38" t="s">
        <v>2722</v>
      </c>
      <c r="C487" s="38" t="s">
        <v>2723</v>
      </c>
      <c r="D487" s="38"/>
      <c r="E487" s="38" t="s">
        <v>2724</v>
      </c>
      <c r="F487" s="38"/>
      <c r="G487" s="38" t="s">
        <v>322</v>
      </c>
      <c r="H487" s="38"/>
      <c r="I487" s="38" t="s">
        <v>183</v>
      </c>
      <c r="J487" s="38" t="s">
        <v>323</v>
      </c>
      <c r="K487" s="38" t="s">
        <v>2725</v>
      </c>
      <c r="L487" s="40">
        <v>46157</v>
      </c>
      <c r="M487" s="40"/>
      <c r="N487" s="38">
        <v>138</v>
      </c>
      <c r="O487" s="38">
        <v>0</v>
      </c>
      <c r="P487" s="38">
        <v>0</v>
      </c>
      <c r="Q487" s="38">
        <v>0</v>
      </c>
      <c r="R487" s="38" t="s">
        <v>299</v>
      </c>
      <c r="S487" s="38" t="s">
        <v>714</v>
      </c>
      <c r="T487" s="38"/>
      <c r="U487" s="38" t="s">
        <v>301</v>
      </c>
      <c r="V487" s="40"/>
      <c r="W487" s="40"/>
      <c r="X487" s="40"/>
      <c r="Y487" s="40"/>
      <c r="Z487" s="38" t="s">
        <v>2726</v>
      </c>
      <c r="AA487" s="38" t="s">
        <v>303</v>
      </c>
      <c r="AB487" s="38"/>
      <c r="AC487" s="38"/>
      <c r="AD487" s="38"/>
      <c r="AE487" s="38">
        <v>81147</v>
      </c>
      <c r="AF487" s="38">
        <v>81146</v>
      </c>
      <c r="AG487" s="38"/>
    </row>
    <row r="488" spans="1:33" ht="52.5" customHeight="1" x14ac:dyDescent="0.2">
      <c r="A488" s="38">
        <v>80921</v>
      </c>
      <c r="B488" s="38" t="s">
        <v>2727</v>
      </c>
      <c r="C488" s="38" t="s">
        <v>2728</v>
      </c>
      <c r="D488" s="38"/>
      <c r="E488" s="38" t="s">
        <v>2729</v>
      </c>
      <c r="F488" s="38"/>
      <c r="G488" s="38" t="s">
        <v>322</v>
      </c>
      <c r="H488" s="38"/>
      <c r="I488" s="38" t="s">
        <v>122</v>
      </c>
      <c r="J488" s="38" t="s">
        <v>329</v>
      </c>
      <c r="K488" s="38"/>
      <c r="L488" s="40">
        <v>46157</v>
      </c>
      <c r="M488" s="40"/>
      <c r="N488" s="38">
        <v>138</v>
      </c>
      <c r="O488" s="38">
        <v>0</v>
      </c>
      <c r="P488" s="38">
        <v>0</v>
      </c>
      <c r="Q488" s="38">
        <v>0</v>
      </c>
      <c r="R488" s="38" t="s">
        <v>299</v>
      </c>
      <c r="S488" s="38" t="s">
        <v>954</v>
      </c>
      <c r="T488" s="38"/>
      <c r="U488" s="38" t="s">
        <v>301</v>
      </c>
      <c r="V488" s="40"/>
      <c r="W488" s="40"/>
      <c r="X488" s="40"/>
      <c r="Y488" s="40"/>
      <c r="Z488" s="38" t="s">
        <v>2730</v>
      </c>
      <c r="AA488" s="38" t="s">
        <v>303</v>
      </c>
      <c r="AB488" s="38"/>
      <c r="AC488" s="38"/>
      <c r="AD488" s="38"/>
      <c r="AE488" s="38">
        <v>80922</v>
      </c>
      <c r="AF488" s="38">
        <v>80921</v>
      </c>
      <c r="AG488" s="38"/>
    </row>
    <row r="489" spans="1:33" ht="52.5" customHeight="1" x14ac:dyDescent="0.2">
      <c r="A489" s="38">
        <v>73106</v>
      </c>
      <c r="B489" s="38" t="s">
        <v>2731</v>
      </c>
      <c r="C489" s="38" t="s">
        <v>2732</v>
      </c>
      <c r="D489" s="38"/>
      <c r="E489" s="38" t="s">
        <v>1279</v>
      </c>
      <c r="F489" s="38" t="s">
        <v>1581</v>
      </c>
      <c r="G489" s="38" t="s">
        <v>322</v>
      </c>
      <c r="H489" s="38"/>
      <c r="I489" s="38" t="s">
        <v>349</v>
      </c>
      <c r="J489" s="38" t="s">
        <v>445</v>
      </c>
      <c r="K489" s="38"/>
      <c r="L489" s="40">
        <v>46157</v>
      </c>
      <c r="M489" s="40"/>
      <c r="N489" s="38">
        <v>138</v>
      </c>
      <c r="O489" s="38">
        <v>0</v>
      </c>
      <c r="P489" s="38">
        <v>0</v>
      </c>
      <c r="Q489" s="38">
        <v>0</v>
      </c>
      <c r="R489" s="38" t="s">
        <v>299</v>
      </c>
      <c r="S489" s="38" t="s">
        <v>504</v>
      </c>
      <c r="T489" s="38" t="s">
        <v>954</v>
      </c>
      <c r="U489" s="38" t="s">
        <v>301</v>
      </c>
      <c r="V489" s="40"/>
      <c r="W489" s="40"/>
      <c r="X489" s="40"/>
      <c r="Y489" s="40"/>
      <c r="Z489" s="38" t="s">
        <v>2733</v>
      </c>
      <c r="AA489" s="38" t="s">
        <v>303</v>
      </c>
      <c r="AB489" s="38" t="s">
        <v>355</v>
      </c>
      <c r="AC489" s="38"/>
      <c r="AD489" s="38"/>
      <c r="AE489" s="38">
        <v>78513</v>
      </c>
      <c r="AF489" s="38">
        <v>73106</v>
      </c>
      <c r="AG489" s="38" t="s">
        <v>2734</v>
      </c>
    </row>
    <row r="490" spans="1:33" ht="52.5" customHeight="1" x14ac:dyDescent="0.2">
      <c r="A490" s="38">
        <v>81067</v>
      </c>
      <c r="B490" s="38" t="s">
        <v>2735</v>
      </c>
      <c r="C490" s="38" t="s">
        <v>2736</v>
      </c>
      <c r="D490" s="38"/>
      <c r="E490" s="38" t="s">
        <v>2737</v>
      </c>
      <c r="F490" s="38" t="s">
        <v>2738</v>
      </c>
      <c r="G490" s="38" t="s">
        <v>322</v>
      </c>
      <c r="H490" s="38"/>
      <c r="I490" s="38" t="s">
        <v>183</v>
      </c>
      <c r="J490" s="38" t="s">
        <v>323</v>
      </c>
      <c r="K490" s="38" t="s">
        <v>2739</v>
      </c>
      <c r="L490" s="40">
        <v>46157</v>
      </c>
      <c r="M490" s="40"/>
      <c r="N490" s="38">
        <v>138</v>
      </c>
      <c r="O490" s="38">
        <v>0</v>
      </c>
      <c r="P490" s="38">
        <v>3.6</v>
      </c>
      <c r="Q490" s="38">
        <v>0</v>
      </c>
      <c r="R490" s="38" t="s">
        <v>299</v>
      </c>
      <c r="S490" s="38" t="s">
        <v>841</v>
      </c>
      <c r="T490" s="38" t="s">
        <v>841</v>
      </c>
      <c r="U490" s="38" t="s">
        <v>301</v>
      </c>
      <c r="V490" s="40"/>
      <c r="W490" s="40"/>
      <c r="X490" s="40"/>
      <c r="Y490" s="40"/>
      <c r="Z490" s="38" t="s">
        <v>2740</v>
      </c>
      <c r="AA490" s="38" t="s">
        <v>303</v>
      </c>
      <c r="AB490" s="38"/>
      <c r="AC490" s="38"/>
      <c r="AD490" s="38"/>
      <c r="AE490" s="38">
        <v>81068</v>
      </c>
      <c r="AF490" s="38">
        <v>81067</v>
      </c>
      <c r="AG490" s="38"/>
    </row>
    <row r="491" spans="1:33" ht="52.5" customHeight="1" x14ac:dyDescent="0.2">
      <c r="A491" s="38">
        <v>5526</v>
      </c>
      <c r="B491" s="38" t="s">
        <v>2741</v>
      </c>
      <c r="C491" s="38" t="s">
        <v>2742</v>
      </c>
      <c r="D491" s="38"/>
      <c r="E491" s="38" t="s">
        <v>2743</v>
      </c>
      <c r="F491" s="38"/>
      <c r="G491" s="38" t="s">
        <v>2415</v>
      </c>
      <c r="H491" s="38"/>
      <c r="I491" s="38" t="s">
        <v>183</v>
      </c>
      <c r="J491" s="38" t="s">
        <v>323</v>
      </c>
      <c r="K491" s="38" t="s">
        <v>2744</v>
      </c>
      <c r="L491" s="40">
        <v>46157</v>
      </c>
      <c r="M491" s="40"/>
      <c r="N491" s="38">
        <v>345</v>
      </c>
      <c r="O491" s="38">
        <v>0</v>
      </c>
      <c r="P491" s="38">
        <v>0</v>
      </c>
      <c r="Q491" s="38">
        <v>600</v>
      </c>
      <c r="R491" s="38" t="s">
        <v>299</v>
      </c>
      <c r="S491" s="38" t="s">
        <v>417</v>
      </c>
      <c r="T491" s="38"/>
      <c r="U491" s="38" t="s">
        <v>352</v>
      </c>
      <c r="V491" s="40"/>
      <c r="W491" s="40"/>
      <c r="X491" s="40"/>
      <c r="Y491" s="40"/>
      <c r="Z491" s="38" t="s">
        <v>2745</v>
      </c>
      <c r="AA491" s="38" t="s">
        <v>303</v>
      </c>
      <c r="AB491" s="38" t="s">
        <v>355</v>
      </c>
      <c r="AC491" s="38"/>
      <c r="AD491" s="38"/>
      <c r="AE491" s="38">
        <v>78356</v>
      </c>
      <c r="AF491" s="38">
        <v>5526</v>
      </c>
      <c r="AG491" s="38"/>
    </row>
    <row r="492" spans="1:33" ht="52.5" customHeight="1" x14ac:dyDescent="0.2">
      <c r="A492" s="38">
        <v>78369</v>
      </c>
      <c r="B492" s="38" t="s">
        <v>2746</v>
      </c>
      <c r="C492" s="38" t="s">
        <v>2746</v>
      </c>
      <c r="D492" s="38"/>
      <c r="E492" s="38" t="s">
        <v>2747</v>
      </c>
      <c r="F492" s="38" t="s">
        <v>2748</v>
      </c>
      <c r="G492" s="38" t="s">
        <v>322</v>
      </c>
      <c r="H492" s="38"/>
      <c r="I492" s="38" t="s">
        <v>183</v>
      </c>
      <c r="J492" s="38" t="s">
        <v>323</v>
      </c>
      <c r="K492" s="38" t="s">
        <v>2749</v>
      </c>
      <c r="L492" s="40">
        <v>46157</v>
      </c>
      <c r="M492" s="40"/>
      <c r="N492" s="38">
        <v>345</v>
      </c>
      <c r="O492" s="38">
        <v>0</v>
      </c>
      <c r="P492" s="38">
        <v>76</v>
      </c>
      <c r="Q492" s="38">
        <v>0</v>
      </c>
      <c r="R492" s="38" t="s">
        <v>299</v>
      </c>
      <c r="S492" s="38" t="s">
        <v>2114</v>
      </c>
      <c r="T492" s="38" t="s">
        <v>2750</v>
      </c>
      <c r="U492" s="38" t="s">
        <v>381</v>
      </c>
      <c r="V492" s="40"/>
      <c r="W492" s="40"/>
      <c r="X492" s="40"/>
      <c r="Y492" s="40"/>
      <c r="Z492" s="38" t="s">
        <v>2751</v>
      </c>
      <c r="AA492" s="38" t="s">
        <v>303</v>
      </c>
      <c r="AB492" s="38"/>
      <c r="AC492" s="38"/>
      <c r="AD492" s="38"/>
      <c r="AE492" s="38">
        <v>78370</v>
      </c>
      <c r="AF492" s="38">
        <v>78369</v>
      </c>
      <c r="AG492" s="38"/>
    </row>
    <row r="493" spans="1:33" ht="52.5" customHeight="1" x14ac:dyDescent="0.2">
      <c r="A493" s="38">
        <v>76312</v>
      </c>
      <c r="B493" s="38" t="s">
        <v>2752</v>
      </c>
      <c r="C493" s="38" t="s">
        <v>2752</v>
      </c>
      <c r="D493" s="38"/>
      <c r="E493" s="38" t="s">
        <v>2753</v>
      </c>
      <c r="F493" s="38" t="s">
        <v>2754</v>
      </c>
      <c r="G493" s="38" t="s">
        <v>322</v>
      </c>
      <c r="H493" s="38"/>
      <c r="I493" s="38" t="s">
        <v>183</v>
      </c>
      <c r="J493" s="38" t="s">
        <v>323</v>
      </c>
      <c r="K493" s="38" t="s">
        <v>2755</v>
      </c>
      <c r="L493" s="40">
        <v>46157</v>
      </c>
      <c r="M493" s="40"/>
      <c r="N493" s="38">
        <v>138</v>
      </c>
      <c r="O493" s="38">
        <v>0</v>
      </c>
      <c r="P493" s="38">
        <v>0</v>
      </c>
      <c r="Q493" s="38">
        <v>600</v>
      </c>
      <c r="R493" s="38" t="s">
        <v>299</v>
      </c>
      <c r="S493" s="38" t="s">
        <v>1858</v>
      </c>
      <c r="T493" s="38" t="s">
        <v>1858</v>
      </c>
      <c r="U493" s="38" t="s">
        <v>352</v>
      </c>
      <c r="V493" s="40"/>
      <c r="W493" s="40"/>
      <c r="X493" s="40"/>
      <c r="Y493" s="40"/>
      <c r="Z493" s="38" t="s">
        <v>2756</v>
      </c>
      <c r="AA493" s="38" t="s">
        <v>303</v>
      </c>
      <c r="AB493" s="38"/>
      <c r="AC493" s="38"/>
      <c r="AD493" s="38"/>
      <c r="AE493" s="38">
        <v>82052</v>
      </c>
      <c r="AF493" s="38">
        <v>76312</v>
      </c>
      <c r="AG493" s="38"/>
    </row>
    <row r="494" spans="1:33" ht="52.5" customHeight="1" x14ac:dyDescent="0.2">
      <c r="A494" s="38">
        <v>85963</v>
      </c>
      <c r="B494" s="38" t="s">
        <v>2757</v>
      </c>
      <c r="C494" s="38" t="s">
        <v>2758</v>
      </c>
      <c r="D494" s="38"/>
      <c r="E494" s="38" t="s">
        <v>2759</v>
      </c>
      <c r="F494" s="38" t="s">
        <v>2760</v>
      </c>
      <c r="G494" s="38" t="s">
        <v>322</v>
      </c>
      <c r="H494" s="38"/>
      <c r="I494" s="38" t="s">
        <v>349</v>
      </c>
      <c r="J494" s="38" t="s">
        <v>445</v>
      </c>
      <c r="K494" s="38"/>
      <c r="L494" s="40">
        <v>46157</v>
      </c>
      <c r="M494" s="40"/>
      <c r="N494" s="38">
        <v>345</v>
      </c>
      <c r="O494" s="38">
        <v>0</v>
      </c>
      <c r="P494" s="38">
        <v>0</v>
      </c>
      <c r="Q494" s="38">
        <v>0</v>
      </c>
      <c r="R494" s="38" t="s">
        <v>299</v>
      </c>
      <c r="S494" s="38" t="s">
        <v>2761</v>
      </c>
      <c r="T494" s="38" t="s">
        <v>504</v>
      </c>
      <c r="U494" s="38" t="s">
        <v>301</v>
      </c>
      <c r="V494" s="40" t="s">
        <v>2762</v>
      </c>
      <c r="W494" s="40">
        <v>45393</v>
      </c>
      <c r="X494" s="40">
        <v>45415</v>
      </c>
      <c r="Y494" s="40"/>
      <c r="Z494" s="38"/>
      <c r="AA494" s="38" t="s">
        <v>303</v>
      </c>
      <c r="AB494" s="38"/>
      <c r="AC494" s="38"/>
      <c r="AD494" s="38"/>
      <c r="AE494" s="38">
        <v>85964</v>
      </c>
      <c r="AF494" s="38">
        <v>85963</v>
      </c>
      <c r="AG494" s="38"/>
    </row>
    <row r="495" spans="1:33" ht="52.5" customHeight="1" x14ac:dyDescent="0.2">
      <c r="A495" s="38" t="s">
        <v>2763</v>
      </c>
      <c r="B495" s="38" t="s">
        <v>1463</v>
      </c>
      <c r="C495" s="38" t="s">
        <v>2764</v>
      </c>
      <c r="D495" s="38"/>
      <c r="E495" s="38" t="s">
        <v>2233</v>
      </c>
      <c r="F495" s="38" t="s">
        <v>2765</v>
      </c>
      <c r="G495" s="38" t="s">
        <v>322</v>
      </c>
      <c r="H495" s="38"/>
      <c r="I495" s="38" t="s">
        <v>183</v>
      </c>
      <c r="J495" s="38" t="s">
        <v>323</v>
      </c>
      <c r="K495" s="38" t="s">
        <v>1467</v>
      </c>
      <c r="L495" s="40">
        <v>46157</v>
      </c>
      <c r="M495" s="40"/>
      <c r="N495" s="38">
        <v>138</v>
      </c>
      <c r="O495" s="38">
        <v>12.9</v>
      </c>
      <c r="P495" s="38">
        <v>12.9</v>
      </c>
      <c r="Q495" s="38">
        <v>0</v>
      </c>
      <c r="R495" s="38" t="s">
        <v>299</v>
      </c>
      <c r="S495" s="38" t="s">
        <v>331</v>
      </c>
      <c r="T495" s="38" t="s">
        <v>331</v>
      </c>
      <c r="U495" s="38" t="s">
        <v>352</v>
      </c>
      <c r="V495" s="40"/>
      <c r="W495" s="40"/>
      <c r="X495" s="40"/>
      <c r="Y495" s="40"/>
      <c r="Z495" s="38" t="s">
        <v>2766</v>
      </c>
      <c r="AA495" s="38" t="s">
        <v>303</v>
      </c>
      <c r="AB495" s="38"/>
      <c r="AC495" s="38"/>
      <c r="AD495" s="38"/>
      <c r="AE495" s="38">
        <v>87631</v>
      </c>
      <c r="AF495" s="38">
        <v>80546</v>
      </c>
      <c r="AG495" s="38" t="s">
        <v>1382</v>
      </c>
    </row>
    <row r="496" spans="1:33" ht="52.5" customHeight="1" x14ac:dyDescent="0.2">
      <c r="A496" s="38" t="s">
        <v>2767</v>
      </c>
      <c r="B496" s="38" t="s">
        <v>750</v>
      </c>
      <c r="C496" s="38" t="s">
        <v>2768</v>
      </c>
      <c r="D496" s="38"/>
      <c r="E496" s="38" t="s">
        <v>2769</v>
      </c>
      <c r="F496" s="38" t="s">
        <v>752</v>
      </c>
      <c r="G496" s="38" t="s">
        <v>322</v>
      </c>
      <c r="H496" s="38"/>
      <c r="I496" s="38" t="s">
        <v>183</v>
      </c>
      <c r="J496" s="38" t="s">
        <v>323</v>
      </c>
      <c r="K496" s="38" t="s">
        <v>754</v>
      </c>
      <c r="L496" s="40">
        <v>46157</v>
      </c>
      <c r="M496" s="40"/>
      <c r="N496" s="38">
        <v>138</v>
      </c>
      <c r="O496" s="38">
        <v>11.4</v>
      </c>
      <c r="P496" s="38">
        <v>0</v>
      </c>
      <c r="Q496" s="38">
        <v>0</v>
      </c>
      <c r="R496" s="38" t="s">
        <v>299</v>
      </c>
      <c r="S496" s="38" t="s">
        <v>734</v>
      </c>
      <c r="T496" s="38" t="s">
        <v>734</v>
      </c>
      <c r="U496" s="38" t="s">
        <v>381</v>
      </c>
      <c r="V496" s="40" t="s">
        <v>755</v>
      </c>
      <c r="W496" s="40">
        <v>44607</v>
      </c>
      <c r="X496" s="40">
        <v>44635</v>
      </c>
      <c r="Y496" s="40">
        <v>44788</v>
      </c>
      <c r="Z496" s="38" t="s">
        <v>2770</v>
      </c>
      <c r="AA496" s="38" t="s">
        <v>303</v>
      </c>
      <c r="AB496" s="38" t="s">
        <v>355</v>
      </c>
      <c r="AC496" s="38"/>
      <c r="AD496" s="38"/>
      <c r="AE496" s="38">
        <v>87471</v>
      </c>
      <c r="AF496" s="38">
        <v>70900</v>
      </c>
      <c r="AG496" s="38"/>
    </row>
    <row r="497" spans="1:33" ht="52.5" customHeight="1" x14ac:dyDescent="0.2">
      <c r="A497" s="38">
        <v>87804</v>
      </c>
      <c r="B497" s="38" t="s">
        <v>2771</v>
      </c>
      <c r="C497" s="38" t="s">
        <v>2771</v>
      </c>
      <c r="D497" s="38"/>
      <c r="E497" s="38" t="s">
        <v>2772</v>
      </c>
      <c r="F497" s="38" t="s">
        <v>2772</v>
      </c>
      <c r="G497" s="38" t="s">
        <v>322</v>
      </c>
      <c r="H497" s="38"/>
      <c r="I497" s="38" t="s">
        <v>183</v>
      </c>
      <c r="J497" s="38" t="s">
        <v>323</v>
      </c>
      <c r="K497" s="38" t="s">
        <v>2773</v>
      </c>
      <c r="L497" s="40">
        <v>46157</v>
      </c>
      <c r="M497" s="40"/>
      <c r="N497" s="38">
        <v>345</v>
      </c>
      <c r="O497" s="38">
        <v>0</v>
      </c>
      <c r="P497" s="38">
        <v>0</v>
      </c>
      <c r="Q497" s="38">
        <v>0</v>
      </c>
      <c r="R497" s="38" t="s">
        <v>299</v>
      </c>
      <c r="S497" s="38" t="s">
        <v>1500</v>
      </c>
      <c r="T497" s="38" t="s">
        <v>1500</v>
      </c>
      <c r="U497" s="38" t="s">
        <v>301</v>
      </c>
      <c r="V497" s="40"/>
      <c r="W497" s="40"/>
      <c r="X497" s="40"/>
      <c r="Y497" s="40"/>
      <c r="Z497" s="38" t="s">
        <v>2774</v>
      </c>
      <c r="AA497" s="38" t="s">
        <v>303</v>
      </c>
      <c r="AB497" s="38"/>
      <c r="AC497" s="38"/>
      <c r="AD497" s="38"/>
      <c r="AE497" s="38">
        <v>87805</v>
      </c>
      <c r="AF497" s="38">
        <v>87804</v>
      </c>
      <c r="AG497" s="38"/>
    </row>
    <row r="498" spans="1:33" ht="52.5" customHeight="1" x14ac:dyDescent="0.2">
      <c r="A498" s="38">
        <v>81305</v>
      </c>
      <c r="B498" s="38" t="s">
        <v>2775</v>
      </c>
      <c r="C498" s="38" t="s">
        <v>2776</v>
      </c>
      <c r="D498" s="38"/>
      <c r="E498" s="38" t="s">
        <v>2777</v>
      </c>
      <c r="F498" s="38" t="s">
        <v>2778</v>
      </c>
      <c r="G498" s="38" t="s">
        <v>322</v>
      </c>
      <c r="H498" s="38"/>
      <c r="I498" s="38" t="s">
        <v>183</v>
      </c>
      <c r="J498" s="38" t="s">
        <v>323</v>
      </c>
      <c r="K498" s="38" t="s">
        <v>2779</v>
      </c>
      <c r="L498" s="40">
        <v>46157</v>
      </c>
      <c r="M498" s="40"/>
      <c r="N498" s="38">
        <v>345</v>
      </c>
      <c r="O498" s="38">
        <v>0</v>
      </c>
      <c r="P498" s="38">
        <v>27.7</v>
      </c>
      <c r="Q498" s="38">
        <v>0</v>
      </c>
      <c r="R498" s="38" t="s">
        <v>299</v>
      </c>
      <c r="S498" s="38" t="s">
        <v>680</v>
      </c>
      <c r="T498" s="38" t="s">
        <v>680</v>
      </c>
      <c r="U498" s="38" t="s">
        <v>352</v>
      </c>
      <c r="V498" s="40"/>
      <c r="W498" s="40">
        <v>45198</v>
      </c>
      <c r="X498" s="40"/>
      <c r="Y498" s="40"/>
      <c r="Z498" s="38" t="s">
        <v>2780</v>
      </c>
      <c r="AA498" s="38" t="s">
        <v>303</v>
      </c>
      <c r="AB498" s="38"/>
      <c r="AC498" s="38"/>
      <c r="AD498" s="38"/>
      <c r="AE498" s="38">
        <v>87873</v>
      </c>
      <c r="AF498" s="38">
        <v>81305</v>
      </c>
      <c r="AG498" s="38"/>
    </row>
    <row r="499" spans="1:33" ht="52.5" customHeight="1" x14ac:dyDescent="0.2">
      <c r="A499" s="38">
        <v>63948</v>
      </c>
      <c r="B499" s="38" t="s">
        <v>2781</v>
      </c>
      <c r="C499" s="38" t="s">
        <v>2781</v>
      </c>
      <c r="D499" s="38"/>
      <c r="E499" s="38" t="s">
        <v>2782</v>
      </c>
      <c r="F499" s="38" t="s">
        <v>2782</v>
      </c>
      <c r="G499" s="38" t="s">
        <v>322</v>
      </c>
      <c r="H499" s="38"/>
      <c r="I499" s="38" t="s">
        <v>183</v>
      </c>
      <c r="J499" s="38" t="s">
        <v>323</v>
      </c>
      <c r="K499" s="38" t="s">
        <v>2783</v>
      </c>
      <c r="L499" s="40">
        <v>46157</v>
      </c>
      <c r="M499" s="40"/>
      <c r="N499" s="38">
        <v>138</v>
      </c>
      <c r="O499" s="38">
        <v>0</v>
      </c>
      <c r="P499" s="38">
        <v>0</v>
      </c>
      <c r="Q499" s="38">
        <v>0</v>
      </c>
      <c r="R499" s="38" t="s">
        <v>299</v>
      </c>
      <c r="S499" s="38" t="s">
        <v>874</v>
      </c>
      <c r="T499" s="38" t="s">
        <v>874</v>
      </c>
      <c r="U499" s="38" t="s">
        <v>301</v>
      </c>
      <c r="V499" s="40"/>
      <c r="W499" s="40"/>
      <c r="X499" s="40"/>
      <c r="Y499" s="40"/>
      <c r="Z499" s="38"/>
      <c r="AA499" s="38" t="s">
        <v>303</v>
      </c>
      <c r="AB499" s="38"/>
      <c r="AC499" s="38"/>
      <c r="AD499" s="38"/>
      <c r="AE499" s="38">
        <v>87782</v>
      </c>
      <c r="AF499" s="38">
        <v>63948</v>
      </c>
      <c r="AG499" s="38"/>
    </row>
    <row r="500" spans="1:33" ht="52.5" customHeight="1" x14ac:dyDescent="0.2">
      <c r="A500" s="38">
        <v>85950</v>
      </c>
      <c r="B500" s="38" t="s">
        <v>2784</v>
      </c>
      <c r="C500" s="38" t="s">
        <v>2785</v>
      </c>
      <c r="D500" s="38"/>
      <c r="E500" s="38"/>
      <c r="F500" s="38"/>
      <c r="G500" s="38"/>
      <c r="H500" s="38"/>
      <c r="I500" s="38" t="s">
        <v>349</v>
      </c>
      <c r="J500" s="38" t="s">
        <v>445</v>
      </c>
      <c r="K500" s="38"/>
      <c r="L500" s="40">
        <v>46157</v>
      </c>
      <c r="M500" s="40"/>
      <c r="N500" s="38">
        <v>138</v>
      </c>
      <c r="O500" s="38">
        <v>0</v>
      </c>
      <c r="P500" s="38">
        <v>0</v>
      </c>
      <c r="Q500" s="38">
        <v>0</v>
      </c>
      <c r="R500" s="38" t="s">
        <v>299</v>
      </c>
      <c r="S500" s="38" t="s">
        <v>1573</v>
      </c>
      <c r="T500" s="38" t="s">
        <v>1573</v>
      </c>
      <c r="U500" s="38" t="s">
        <v>301</v>
      </c>
      <c r="V500" s="40" t="s">
        <v>2786</v>
      </c>
      <c r="W500" s="40">
        <v>45141</v>
      </c>
      <c r="X500" s="40">
        <v>45163</v>
      </c>
      <c r="Y500" s="40"/>
      <c r="Z500" s="38" t="s">
        <v>2787</v>
      </c>
      <c r="AA500" s="38" t="s">
        <v>303</v>
      </c>
      <c r="AB500" s="38"/>
      <c r="AC500" s="38"/>
      <c r="AD500" s="38"/>
      <c r="AE500" s="38">
        <v>85951</v>
      </c>
      <c r="AF500" s="38">
        <v>85950</v>
      </c>
      <c r="AG500" s="38" t="s">
        <v>2788</v>
      </c>
    </row>
    <row r="501" spans="1:33" ht="52.5" customHeight="1" x14ac:dyDescent="0.2">
      <c r="A501" s="38">
        <v>85973</v>
      </c>
      <c r="B501" s="38" t="s">
        <v>2789</v>
      </c>
      <c r="C501" s="38" t="s">
        <v>2790</v>
      </c>
      <c r="D501" s="38"/>
      <c r="E501" s="38" t="s">
        <v>2791</v>
      </c>
      <c r="F501" s="38"/>
      <c r="G501" s="38" t="s">
        <v>322</v>
      </c>
      <c r="H501" s="38"/>
      <c r="I501" s="38" t="s">
        <v>349</v>
      </c>
      <c r="J501" s="38" t="s">
        <v>2792</v>
      </c>
      <c r="K501" s="38"/>
      <c r="L501" s="40">
        <v>46157</v>
      </c>
      <c r="M501" s="40"/>
      <c r="N501" s="38">
        <v>138</v>
      </c>
      <c r="O501" s="38">
        <v>0</v>
      </c>
      <c r="P501" s="38">
        <v>0</v>
      </c>
      <c r="Q501" s="38">
        <v>0</v>
      </c>
      <c r="R501" s="38" t="s">
        <v>299</v>
      </c>
      <c r="S501" s="38" t="s">
        <v>331</v>
      </c>
      <c r="T501" s="38" t="s">
        <v>331</v>
      </c>
      <c r="U501" s="38" t="s">
        <v>301</v>
      </c>
      <c r="V501" s="40"/>
      <c r="W501" s="40"/>
      <c r="X501" s="40"/>
      <c r="Y501" s="40"/>
      <c r="Z501" s="38" t="s">
        <v>2793</v>
      </c>
      <c r="AA501" s="38" t="s">
        <v>303</v>
      </c>
      <c r="AB501" s="38"/>
      <c r="AC501" s="38"/>
      <c r="AD501" s="38"/>
      <c r="AE501" s="38">
        <v>85974</v>
      </c>
      <c r="AF501" s="38">
        <v>85973</v>
      </c>
      <c r="AG501" s="38" t="s">
        <v>1382</v>
      </c>
    </row>
    <row r="502" spans="1:33" ht="52.5" customHeight="1" x14ac:dyDescent="0.2">
      <c r="A502" s="38">
        <v>6777</v>
      </c>
      <c r="B502" s="38" t="s">
        <v>2794</v>
      </c>
      <c r="C502" s="38" t="s">
        <v>2795</v>
      </c>
      <c r="D502" s="38" t="s">
        <v>667</v>
      </c>
      <c r="E502" s="38" t="s">
        <v>2796</v>
      </c>
      <c r="F502" s="38" t="s">
        <v>2797</v>
      </c>
      <c r="G502" s="38" t="s">
        <v>322</v>
      </c>
      <c r="H502" s="38"/>
      <c r="I502" s="38" t="s">
        <v>183</v>
      </c>
      <c r="J502" s="38" t="s">
        <v>323</v>
      </c>
      <c r="K502" s="38" t="s">
        <v>2798</v>
      </c>
      <c r="L502" s="40">
        <v>46157.084027777775</v>
      </c>
      <c r="M502" s="40"/>
      <c r="N502" s="38">
        <v>138</v>
      </c>
      <c r="O502" s="38">
        <v>6</v>
      </c>
      <c r="P502" s="38">
        <v>0</v>
      </c>
      <c r="Q502" s="38">
        <v>0</v>
      </c>
      <c r="R502" s="38" t="s">
        <v>299</v>
      </c>
      <c r="S502" s="38" t="s">
        <v>841</v>
      </c>
      <c r="T502" s="38" t="s">
        <v>734</v>
      </c>
      <c r="U502" s="38" t="s">
        <v>780</v>
      </c>
      <c r="V502" s="40"/>
      <c r="W502" s="40"/>
      <c r="X502" s="40"/>
      <c r="Y502" s="40"/>
      <c r="Z502" s="38" t="s">
        <v>2799</v>
      </c>
      <c r="AA502" s="38" t="s">
        <v>303</v>
      </c>
      <c r="AB502" s="38" t="s">
        <v>355</v>
      </c>
      <c r="AC502" s="38"/>
      <c r="AD502" s="38"/>
      <c r="AE502" s="38">
        <v>72912</v>
      </c>
      <c r="AF502" s="38">
        <v>6777</v>
      </c>
      <c r="AG502" s="38"/>
    </row>
    <row r="503" spans="1:33" ht="52.5" customHeight="1" x14ac:dyDescent="0.2">
      <c r="A503" s="38">
        <v>87792</v>
      </c>
      <c r="B503" s="38" t="s">
        <v>2800</v>
      </c>
      <c r="C503" s="38" t="s">
        <v>2800</v>
      </c>
      <c r="D503" s="38"/>
      <c r="E503" s="38" t="s">
        <v>2801</v>
      </c>
      <c r="F503" s="38" t="s">
        <v>2801</v>
      </c>
      <c r="G503" s="38" t="s">
        <v>322</v>
      </c>
      <c r="H503" s="38"/>
      <c r="I503" s="38" t="s">
        <v>183</v>
      </c>
      <c r="J503" s="38" t="s">
        <v>323</v>
      </c>
      <c r="K503" s="38" t="s">
        <v>2802</v>
      </c>
      <c r="L503" s="40">
        <v>46158</v>
      </c>
      <c r="M503" s="40"/>
      <c r="N503" s="38">
        <v>345</v>
      </c>
      <c r="O503" s="38">
        <v>0</v>
      </c>
      <c r="P503" s="38">
        <v>0</v>
      </c>
      <c r="Q503" s="38">
        <v>0</v>
      </c>
      <c r="R503" s="38" t="s">
        <v>299</v>
      </c>
      <c r="S503" s="38" t="s">
        <v>2750</v>
      </c>
      <c r="T503" s="38" t="s">
        <v>2750</v>
      </c>
      <c r="U503" s="38" t="s">
        <v>301</v>
      </c>
      <c r="V503" s="40"/>
      <c r="W503" s="40"/>
      <c r="X503" s="40"/>
      <c r="Y503" s="40"/>
      <c r="Z503" s="38" t="s">
        <v>2803</v>
      </c>
      <c r="AA503" s="38" t="s">
        <v>303</v>
      </c>
      <c r="AB503" s="38"/>
      <c r="AC503" s="38"/>
      <c r="AD503" s="38"/>
      <c r="AE503" s="38">
        <v>87793</v>
      </c>
      <c r="AF503" s="38">
        <v>87792</v>
      </c>
      <c r="AG503" s="38"/>
    </row>
    <row r="504" spans="1:33" ht="52.5" customHeight="1" x14ac:dyDescent="0.2">
      <c r="A504" s="38">
        <v>81006</v>
      </c>
      <c r="B504" s="38" t="s">
        <v>2804</v>
      </c>
      <c r="C504" s="38"/>
      <c r="D504" s="38"/>
      <c r="E504" s="38"/>
      <c r="F504" s="38"/>
      <c r="G504" s="38" t="s">
        <v>322</v>
      </c>
      <c r="H504" s="38"/>
      <c r="I504" s="38" t="s">
        <v>58</v>
      </c>
      <c r="J504" s="38" t="s">
        <v>409</v>
      </c>
      <c r="K504" s="38"/>
      <c r="L504" s="40">
        <v>46172</v>
      </c>
      <c r="M504" s="40"/>
      <c r="N504" s="38">
        <v>138</v>
      </c>
      <c r="O504" s="38">
        <v>0</v>
      </c>
      <c r="P504" s="38">
        <v>0</v>
      </c>
      <c r="Q504" s="38">
        <v>0</v>
      </c>
      <c r="R504" s="38" t="s">
        <v>299</v>
      </c>
      <c r="S504" s="38"/>
      <c r="T504" s="38"/>
      <c r="U504" s="38" t="s">
        <v>301</v>
      </c>
      <c r="V504" s="40"/>
      <c r="W504" s="40"/>
      <c r="X504" s="40"/>
      <c r="Y504" s="40"/>
      <c r="Z504" s="38" t="s">
        <v>2805</v>
      </c>
      <c r="AA504" s="38" t="s">
        <v>303</v>
      </c>
      <c r="AB504" s="38" t="s">
        <v>355</v>
      </c>
      <c r="AC504" s="38"/>
      <c r="AD504" s="38"/>
      <c r="AE504" s="38">
        <v>81007</v>
      </c>
      <c r="AF504" s="38">
        <v>81006</v>
      </c>
      <c r="AG504" s="38"/>
    </row>
    <row r="505" spans="1:33" ht="52.5" customHeight="1" x14ac:dyDescent="0.2">
      <c r="A505" s="38">
        <v>73423</v>
      </c>
      <c r="B505" s="38" t="s">
        <v>2806</v>
      </c>
      <c r="C505" s="38" t="s">
        <v>2807</v>
      </c>
      <c r="D505" s="38" t="s">
        <v>313</v>
      </c>
      <c r="E505" s="38" t="s">
        <v>2808</v>
      </c>
      <c r="F505" s="38"/>
      <c r="G505" s="38" t="s">
        <v>2415</v>
      </c>
      <c r="H505" s="38"/>
      <c r="I505" s="38" t="s">
        <v>377</v>
      </c>
      <c r="J505" s="38" t="s">
        <v>943</v>
      </c>
      <c r="K505" s="38"/>
      <c r="L505" s="40">
        <v>46172</v>
      </c>
      <c r="M505" s="40"/>
      <c r="N505" s="38">
        <v>138</v>
      </c>
      <c r="O505" s="38">
        <v>0</v>
      </c>
      <c r="P505" s="38">
        <v>0</v>
      </c>
      <c r="Q505" s="38">
        <v>80</v>
      </c>
      <c r="R505" s="38" t="s">
        <v>299</v>
      </c>
      <c r="S505" s="38" t="s">
        <v>588</v>
      </c>
      <c r="T505" s="38"/>
      <c r="U505" s="38" t="s">
        <v>301</v>
      </c>
      <c r="V505" s="40"/>
      <c r="W505" s="40"/>
      <c r="X505" s="40"/>
      <c r="Y505" s="40"/>
      <c r="Z505" s="38" t="s">
        <v>2809</v>
      </c>
      <c r="AA505" s="38" t="s">
        <v>303</v>
      </c>
      <c r="AB505" s="38"/>
      <c r="AC505" s="38"/>
      <c r="AD505" s="38"/>
      <c r="AE505" s="38">
        <v>73424</v>
      </c>
      <c r="AF505" s="38">
        <v>73423</v>
      </c>
      <c r="AG505" s="38"/>
    </row>
    <row r="506" spans="1:33" ht="52.5" customHeight="1" x14ac:dyDescent="0.2">
      <c r="A506" s="38">
        <v>76580</v>
      </c>
      <c r="B506" s="38" t="s">
        <v>2810</v>
      </c>
      <c r="C506" s="38" t="s">
        <v>2811</v>
      </c>
      <c r="D506" s="38" t="s">
        <v>313</v>
      </c>
      <c r="E506" s="38" t="s">
        <v>2812</v>
      </c>
      <c r="F506" s="38"/>
      <c r="G506" s="38" t="s">
        <v>322</v>
      </c>
      <c r="H506" s="38"/>
      <c r="I506" s="38" t="s">
        <v>377</v>
      </c>
      <c r="J506" s="38" t="s">
        <v>1630</v>
      </c>
      <c r="K506" s="38"/>
      <c r="L506" s="40">
        <v>46172.083333333336</v>
      </c>
      <c r="M506" s="40"/>
      <c r="N506" s="38">
        <v>138</v>
      </c>
      <c r="O506" s="38">
        <v>0</v>
      </c>
      <c r="P506" s="38">
        <v>0</v>
      </c>
      <c r="Q506" s="38">
        <v>0</v>
      </c>
      <c r="R506" s="38" t="s">
        <v>299</v>
      </c>
      <c r="S506" s="38" t="s">
        <v>2566</v>
      </c>
      <c r="T506" s="38"/>
      <c r="U506" s="38" t="s">
        <v>352</v>
      </c>
      <c r="V506" s="40" t="s">
        <v>2813</v>
      </c>
      <c r="W506" s="40">
        <v>45028</v>
      </c>
      <c r="X506" s="40">
        <v>45065</v>
      </c>
      <c r="Y506" s="40"/>
      <c r="Z506" s="38" t="s">
        <v>2814</v>
      </c>
      <c r="AA506" s="38" t="s">
        <v>303</v>
      </c>
      <c r="AB506" s="38"/>
      <c r="AC506" s="38"/>
      <c r="AD506" s="38"/>
      <c r="AE506" s="38">
        <v>76581</v>
      </c>
      <c r="AF506" s="38">
        <v>76580</v>
      </c>
      <c r="AG506" s="38"/>
    </row>
    <row r="507" spans="1:33" ht="52.5" customHeight="1" x14ac:dyDescent="0.2">
      <c r="A507" s="38" t="s">
        <v>2815</v>
      </c>
      <c r="B507" s="38" t="s">
        <v>1771</v>
      </c>
      <c r="C507" s="38" t="s">
        <v>2816</v>
      </c>
      <c r="D507" s="38"/>
      <c r="E507" s="38" t="s">
        <v>1777</v>
      </c>
      <c r="F507" s="38" t="s">
        <v>2817</v>
      </c>
      <c r="G507" s="38" t="s">
        <v>322</v>
      </c>
      <c r="H507" s="38"/>
      <c r="I507" s="38" t="s">
        <v>58</v>
      </c>
      <c r="J507" s="38" t="s">
        <v>409</v>
      </c>
      <c r="K507" s="38"/>
      <c r="L507" s="40">
        <v>46173</v>
      </c>
      <c r="M507" s="40"/>
      <c r="N507" s="38">
        <v>69</v>
      </c>
      <c r="O507" s="38">
        <v>0</v>
      </c>
      <c r="P507" s="38">
        <v>0</v>
      </c>
      <c r="Q507" s="38">
        <v>0</v>
      </c>
      <c r="R507" s="38" t="s">
        <v>299</v>
      </c>
      <c r="S507" s="38" t="s">
        <v>422</v>
      </c>
      <c r="T507" s="38" t="s">
        <v>422</v>
      </c>
      <c r="U507" s="38" t="s">
        <v>301</v>
      </c>
      <c r="V507" s="40"/>
      <c r="W507" s="40"/>
      <c r="X507" s="40"/>
      <c r="Y507" s="40"/>
      <c r="Z507" s="38" t="s">
        <v>2818</v>
      </c>
      <c r="AA507" s="38" t="s">
        <v>303</v>
      </c>
      <c r="AB507" s="38" t="s">
        <v>355</v>
      </c>
      <c r="AC507" s="38"/>
      <c r="AD507" s="38"/>
      <c r="AE507" s="38">
        <v>87302</v>
      </c>
      <c r="AF507" s="38">
        <v>73578</v>
      </c>
      <c r="AG507" s="38"/>
    </row>
    <row r="508" spans="1:33" ht="52.5" customHeight="1" x14ac:dyDescent="0.2">
      <c r="A508" s="38">
        <v>86791</v>
      </c>
      <c r="B508" s="38" t="s">
        <v>2819</v>
      </c>
      <c r="C508" s="38" t="s">
        <v>2820</v>
      </c>
      <c r="D508" s="38" t="s">
        <v>1828</v>
      </c>
      <c r="E508" s="38" t="s">
        <v>446</v>
      </c>
      <c r="F508" s="38" t="s">
        <v>2821</v>
      </c>
      <c r="G508" s="38" t="s">
        <v>322</v>
      </c>
      <c r="H508" s="38" t="s">
        <v>2822</v>
      </c>
      <c r="I508" s="38" t="s">
        <v>360</v>
      </c>
      <c r="J508" s="38" t="s">
        <v>1660</v>
      </c>
      <c r="K508" s="38"/>
      <c r="L508" s="40">
        <v>46173</v>
      </c>
      <c r="M508" s="40"/>
      <c r="N508" s="38">
        <v>138</v>
      </c>
      <c r="O508" s="38">
        <v>0</v>
      </c>
      <c r="P508" s="38">
        <v>23.65</v>
      </c>
      <c r="Q508" s="38">
        <v>0</v>
      </c>
      <c r="R508" s="38" t="s">
        <v>299</v>
      </c>
      <c r="S508" s="38" t="s">
        <v>446</v>
      </c>
      <c r="T508" s="38" t="s">
        <v>465</v>
      </c>
      <c r="U508" s="38" t="s">
        <v>381</v>
      </c>
      <c r="V508" s="40" t="s">
        <v>2823</v>
      </c>
      <c r="W508" s="40">
        <v>45149</v>
      </c>
      <c r="X508" s="40">
        <v>45309</v>
      </c>
      <c r="Y508" s="40">
        <v>45315</v>
      </c>
      <c r="Z508" s="38" t="s">
        <v>2824</v>
      </c>
      <c r="AA508" s="38" t="s">
        <v>303</v>
      </c>
      <c r="AB508" s="38" t="s">
        <v>355</v>
      </c>
      <c r="AC508" s="38"/>
      <c r="AD508" s="38"/>
      <c r="AE508" s="38">
        <v>86792</v>
      </c>
      <c r="AF508" s="38">
        <v>86791</v>
      </c>
      <c r="AG508" s="38"/>
    </row>
    <row r="509" spans="1:33" ht="52.5" customHeight="1" x14ac:dyDescent="0.2">
      <c r="A509" s="38" t="s">
        <v>2825</v>
      </c>
      <c r="B509" s="38" t="s">
        <v>2826</v>
      </c>
      <c r="C509" s="38" t="s">
        <v>2827</v>
      </c>
      <c r="D509" s="38"/>
      <c r="E509" s="38" t="s">
        <v>2828</v>
      </c>
      <c r="F509" s="38" t="s">
        <v>2829</v>
      </c>
      <c r="G509" s="38" t="s">
        <v>322</v>
      </c>
      <c r="H509" s="38"/>
      <c r="I509" s="38" t="s">
        <v>58</v>
      </c>
      <c r="J509" s="38" t="s">
        <v>409</v>
      </c>
      <c r="K509" s="38"/>
      <c r="L509" s="40">
        <v>46173</v>
      </c>
      <c r="M509" s="40"/>
      <c r="N509" s="38">
        <v>138</v>
      </c>
      <c r="O509" s="38">
        <v>0</v>
      </c>
      <c r="P509" s="38">
        <v>0</v>
      </c>
      <c r="Q509" s="38">
        <v>0</v>
      </c>
      <c r="R509" s="38" t="s">
        <v>299</v>
      </c>
      <c r="S509" s="38" t="s">
        <v>435</v>
      </c>
      <c r="T509" s="38" t="s">
        <v>435</v>
      </c>
      <c r="U509" s="38" t="s">
        <v>352</v>
      </c>
      <c r="V509" s="40" t="s">
        <v>2830</v>
      </c>
      <c r="W509" s="40">
        <v>44869</v>
      </c>
      <c r="X509" s="40">
        <v>44896</v>
      </c>
      <c r="Y509" s="40">
        <v>44896</v>
      </c>
      <c r="Z509" s="38" t="s">
        <v>2831</v>
      </c>
      <c r="AA509" s="38" t="s">
        <v>303</v>
      </c>
      <c r="AB509" s="38" t="s">
        <v>355</v>
      </c>
      <c r="AC509" s="38"/>
      <c r="AD509" s="38"/>
      <c r="AE509" s="38">
        <v>87454</v>
      </c>
      <c r="AF509" s="38">
        <v>72044</v>
      </c>
      <c r="AG509" s="38"/>
    </row>
    <row r="510" spans="1:33" ht="52.5" customHeight="1" x14ac:dyDescent="0.2">
      <c r="A510" s="38">
        <v>80632</v>
      </c>
      <c r="B510" s="38" t="s">
        <v>2832</v>
      </c>
      <c r="C510" s="38" t="s">
        <v>2832</v>
      </c>
      <c r="D510" s="38"/>
      <c r="E510" s="38" t="s">
        <v>2833</v>
      </c>
      <c r="F510" s="38" t="s">
        <v>2834</v>
      </c>
      <c r="G510" s="38" t="s">
        <v>322</v>
      </c>
      <c r="H510" s="38"/>
      <c r="I510" s="38" t="s">
        <v>58</v>
      </c>
      <c r="J510" s="38" t="s">
        <v>409</v>
      </c>
      <c r="K510" s="38"/>
      <c r="L510" s="40">
        <v>46173</v>
      </c>
      <c r="M510" s="40"/>
      <c r="N510" s="38">
        <v>138</v>
      </c>
      <c r="O510" s="38">
        <v>5.12</v>
      </c>
      <c r="P510" s="38">
        <v>0</v>
      </c>
      <c r="Q510" s="38">
        <v>0</v>
      </c>
      <c r="R510" s="38" t="s">
        <v>299</v>
      </c>
      <c r="S510" s="38" t="s">
        <v>931</v>
      </c>
      <c r="T510" s="38" t="s">
        <v>931</v>
      </c>
      <c r="U510" s="38" t="s">
        <v>301</v>
      </c>
      <c r="V510" s="40"/>
      <c r="W510" s="40"/>
      <c r="X510" s="40"/>
      <c r="Y510" s="40"/>
      <c r="Z510" s="38" t="s">
        <v>2835</v>
      </c>
      <c r="AA510" s="38" t="s">
        <v>303</v>
      </c>
      <c r="AB510" s="38" t="s">
        <v>355</v>
      </c>
      <c r="AC510" s="38"/>
      <c r="AD510" s="38"/>
      <c r="AE510" s="38">
        <v>87179</v>
      </c>
      <c r="AF510" s="38">
        <v>80632</v>
      </c>
      <c r="AG510" s="38"/>
    </row>
    <row r="511" spans="1:33" ht="52.5" customHeight="1" x14ac:dyDescent="0.2">
      <c r="A511" s="38">
        <v>87346</v>
      </c>
      <c r="B511" s="38" t="s">
        <v>2836</v>
      </c>
      <c r="C511" s="38" t="s">
        <v>2836</v>
      </c>
      <c r="D511" s="38"/>
      <c r="E511" s="38" t="s">
        <v>620</v>
      </c>
      <c r="F511" s="38" t="s">
        <v>2837</v>
      </c>
      <c r="G511" s="38" t="s">
        <v>322</v>
      </c>
      <c r="H511" s="38"/>
      <c r="I511" s="38" t="s">
        <v>58</v>
      </c>
      <c r="J511" s="38" t="s">
        <v>409</v>
      </c>
      <c r="K511" s="38"/>
      <c r="L511" s="40">
        <v>46173</v>
      </c>
      <c r="M511" s="40"/>
      <c r="N511" s="38">
        <v>138</v>
      </c>
      <c r="O511" s="38">
        <v>0</v>
      </c>
      <c r="P511" s="38">
        <v>0</v>
      </c>
      <c r="Q511" s="38">
        <v>0</v>
      </c>
      <c r="R511" s="38" t="s">
        <v>299</v>
      </c>
      <c r="S511" s="38" t="s">
        <v>422</v>
      </c>
      <c r="T511" s="38" t="s">
        <v>422</v>
      </c>
      <c r="U511" s="38" t="s">
        <v>301</v>
      </c>
      <c r="V511" s="40"/>
      <c r="W511" s="40"/>
      <c r="X511" s="40"/>
      <c r="Y511" s="40"/>
      <c r="Z511" s="38" t="s">
        <v>2838</v>
      </c>
      <c r="AA511" s="38" t="s">
        <v>303</v>
      </c>
      <c r="AB511" s="38" t="s">
        <v>355</v>
      </c>
      <c r="AC511" s="38"/>
      <c r="AD511" s="38"/>
      <c r="AE511" s="38">
        <v>87347</v>
      </c>
      <c r="AF511" s="38">
        <v>87346</v>
      </c>
      <c r="AG511" s="38"/>
    </row>
    <row r="512" spans="1:33" ht="52.5" customHeight="1" x14ac:dyDescent="0.2">
      <c r="A512" s="38">
        <v>76293</v>
      </c>
      <c r="B512" s="38" t="s">
        <v>2839</v>
      </c>
      <c r="C512" s="38"/>
      <c r="D512" s="38"/>
      <c r="E512" s="38" t="s">
        <v>2840</v>
      </c>
      <c r="F512" s="38" t="s">
        <v>2841</v>
      </c>
      <c r="G512" s="38" t="s">
        <v>322</v>
      </c>
      <c r="H512" s="38"/>
      <c r="I512" s="38" t="s">
        <v>155</v>
      </c>
      <c r="J512" s="38" t="s">
        <v>298</v>
      </c>
      <c r="K512" s="38"/>
      <c r="L512" s="40">
        <v>46173</v>
      </c>
      <c r="M512" s="40"/>
      <c r="N512" s="38">
        <v>138</v>
      </c>
      <c r="O512" s="38">
        <v>0</v>
      </c>
      <c r="P512" s="38">
        <v>0.15</v>
      </c>
      <c r="Q512" s="38">
        <v>0</v>
      </c>
      <c r="R512" s="38" t="s">
        <v>299</v>
      </c>
      <c r="S512" s="38" t="s">
        <v>741</v>
      </c>
      <c r="T512" s="38" t="s">
        <v>741</v>
      </c>
      <c r="U512" s="38" t="s">
        <v>301</v>
      </c>
      <c r="V512" s="40"/>
      <c r="W512" s="40"/>
      <c r="X512" s="40"/>
      <c r="Y512" s="40"/>
      <c r="Z512" s="38" t="s">
        <v>2842</v>
      </c>
      <c r="AA512" s="38" t="s">
        <v>303</v>
      </c>
      <c r="AB512" s="38"/>
      <c r="AC512" s="38"/>
      <c r="AD512" s="38"/>
      <c r="AE512" s="38">
        <v>76294</v>
      </c>
      <c r="AF512" s="38">
        <v>76293</v>
      </c>
      <c r="AG512" s="38"/>
    </row>
    <row r="513" spans="1:33" ht="52.5" customHeight="1" x14ac:dyDescent="0.2">
      <c r="A513" s="38">
        <v>76291</v>
      </c>
      <c r="B513" s="38" t="s">
        <v>2843</v>
      </c>
      <c r="C513" s="38"/>
      <c r="D513" s="38"/>
      <c r="E513" s="38" t="s">
        <v>2844</v>
      </c>
      <c r="F513" s="38" t="s">
        <v>2845</v>
      </c>
      <c r="G513" s="38" t="s">
        <v>322</v>
      </c>
      <c r="H513" s="38"/>
      <c r="I513" s="38" t="s">
        <v>155</v>
      </c>
      <c r="J513" s="38" t="s">
        <v>298</v>
      </c>
      <c r="K513" s="38"/>
      <c r="L513" s="40">
        <v>46173</v>
      </c>
      <c r="M513" s="40"/>
      <c r="N513" s="38">
        <v>138</v>
      </c>
      <c r="O513" s="38">
        <v>0</v>
      </c>
      <c r="P513" s="38">
        <v>12.59</v>
      </c>
      <c r="Q513" s="38">
        <v>0</v>
      </c>
      <c r="R513" s="38" t="s">
        <v>299</v>
      </c>
      <c r="S513" s="38" t="s">
        <v>741</v>
      </c>
      <c r="T513" s="38" t="s">
        <v>741</v>
      </c>
      <c r="U513" s="38" t="s">
        <v>301</v>
      </c>
      <c r="V513" s="40"/>
      <c r="W513" s="40"/>
      <c r="X513" s="40"/>
      <c r="Y513" s="40"/>
      <c r="Z513" s="38" t="s">
        <v>2846</v>
      </c>
      <c r="AA513" s="38" t="s">
        <v>303</v>
      </c>
      <c r="AB513" s="38"/>
      <c r="AC513" s="38"/>
      <c r="AD513" s="38"/>
      <c r="AE513" s="38">
        <v>76292</v>
      </c>
      <c r="AF513" s="38">
        <v>76291</v>
      </c>
      <c r="AG513" s="38"/>
    </row>
    <row r="514" spans="1:33" ht="52.5" customHeight="1" x14ac:dyDescent="0.2">
      <c r="A514" s="38">
        <v>76232</v>
      </c>
      <c r="B514" s="38" t="s">
        <v>2847</v>
      </c>
      <c r="C514" s="38"/>
      <c r="D514" s="38"/>
      <c r="E514" s="38" t="s">
        <v>2848</v>
      </c>
      <c r="F514" s="38" t="s">
        <v>2849</v>
      </c>
      <c r="G514" s="38" t="s">
        <v>322</v>
      </c>
      <c r="H514" s="38"/>
      <c r="I514" s="38" t="s">
        <v>155</v>
      </c>
      <c r="J514" s="38" t="s">
        <v>298</v>
      </c>
      <c r="K514" s="38"/>
      <c r="L514" s="40">
        <v>46173</v>
      </c>
      <c r="M514" s="40"/>
      <c r="N514" s="38">
        <v>138</v>
      </c>
      <c r="O514" s="38">
        <v>0</v>
      </c>
      <c r="P514" s="38">
        <v>14.39</v>
      </c>
      <c r="Q514" s="38">
        <v>0</v>
      </c>
      <c r="R514" s="38" t="s">
        <v>299</v>
      </c>
      <c r="S514" s="38" t="s">
        <v>741</v>
      </c>
      <c r="T514" s="38" t="s">
        <v>741</v>
      </c>
      <c r="U514" s="38" t="s">
        <v>301</v>
      </c>
      <c r="V514" s="40"/>
      <c r="W514" s="40"/>
      <c r="X514" s="40"/>
      <c r="Y514" s="40"/>
      <c r="Z514" s="38" t="s">
        <v>2850</v>
      </c>
      <c r="AA514" s="38" t="s">
        <v>303</v>
      </c>
      <c r="AB514" s="38"/>
      <c r="AC514" s="38"/>
      <c r="AD514" s="38"/>
      <c r="AE514" s="38">
        <v>76233</v>
      </c>
      <c r="AF514" s="38">
        <v>76232</v>
      </c>
      <c r="AG514" s="38"/>
    </row>
    <row r="515" spans="1:33" ht="52.5" customHeight="1" x14ac:dyDescent="0.2">
      <c r="A515" s="38">
        <v>71106</v>
      </c>
      <c r="B515" s="38" t="s">
        <v>2851</v>
      </c>
      <c r="C515" s="38" t="s">
        <v>2852</v>
      </c>
      <c r="D515" s="38"/>
      <c r="E515" s="38" t="s">
        <v>1777</v>
      </c>
      <c r="F515" s="38" t="s">
        <v>2404</v>
      </c>
      <c r="G515" s="38" t="s">
        <v>322</v>
      </c>
      <c r="H515" s="38"/>
      <c r="I515" s="38" t="s">
        <v>58</v>
      </c>
      <c r="J515" s="38" t="s">
        <v>409</v>
      </c>
      <c r="K515" s="38"/>
      <c r="L515" s="40">
        <v>46173</v>
      </c>
      <c r="M515" s="40"/>
      <c r="N515" s="38">
        <v>69</v>
      </c>
      <c r="O515" s="38">
        <v>0</v>
      </c>
      <c r="P515" s="38">
        <v>4.4000000000000004</v>
      </c>
      <c r="Q515" s="38">
        <v>0</v>
      </c>
      <c r="R515" s="38" t="s">
        <v>299</v>
      </c>
      <c r="S515" s="38" t="s">
        <v>422</v>
      </c>
      <c r="T515" s="38" t="s">
        <v>422</v>
      </c>
      <c r="U515" s="38" t="s">
        <v>301</v>
      </c>
      <c r="V515" s="40"/>
      <c r="W515" s="40"/>
      <c r="X515" s="40"/>
      <c r="Y515" s="40"/>
      <c r="Z515" s="38" t="s">
        <v>2853</v>
      </c>
      <c r="AA515" s="38" t="s">
        <v>303</v>
      </c>
      <c r="AB515" s="38" t="s">
        <v>355</v>
      </c>
      <c r="AC515" s="38"/>
      <c r="AD515" s="38"/>
      <c r="AE515" s="38">
        <v>71107</v>
      </c>
      <c r="AF515" s="38">
        <v>71106</v>
      </c>
      <c r="AG515" s="38"/>
    </row>
    <row r="516" spans="1:33" ht="52.5" customHeight="1" x14ac:dyDescent="0.2">
      <c r="A516" s="38">
        <v>70898</v>
      </c>
      <c r="B516" s="38" t="s">
        <v>2854</v>
      </c>
      <c r="C516" s="38" t="s">
        <v>2855</v>
      </c>
      <c r="D516" s="38" t="s">
        <v>2856</v>
      </c>
      <c r="E516" s="38" t="s">
        <v>2857</v>
      </c>
      <c r="F516" s="38" t="s">
        <v>2858</v>
      </c>
      <c r="G516" s="38" t="s">
        <v>322</v>
      </c>
      <c r="H516" s="38"/>
      <c r="I516" s="38" t="s">
        <v>360</v>
      </c>
      <c r="J516" s="38" t="s">
        <v>1297</v>
      </c>
      <c r="K516" s="38"/>
      <c r="L516" s="40">
        <v>46173</v>
      </c>
      <c r="M516" s="40"/>
      <c r="N516" s="38">
        <v>69</v>
      </c>
      <c r="O516" s="38">
        <v>0</v>
      </c>
      <c r="P516" s="38">
        <v>7.06</v>
      </c>
      <c r="Q516" s="38">
        <v>0</v>
      </c>
      <c r="R516" s="38" t="s">
        <v>299</v>
      </c>
      <c r="S516" s="38" t="s">
        <v>521</v>
      </c>
      <c r="T516" s="38" t="s">
        <v>521</v>
      </c>
      <c r="U516" s="38" t="s">
        <v>301</v>
      </c>
      <c r="V516" s="40"/>
      <c r="W516" s="40"/>
      <c r="X516" s="40"/>
      <c r="Y516" s="40"/>
      <c r="Z516" s="38" t="s">
        <v>2859</v>
      </c>
      <c r="AA516" s="38" t="s">
        <v>303</v>
      </c>
      <c r="AB516" s="38" t="s">
        <v>355</v>
      </c>
      <c r="AC516" s="38"/>
      <c r="AD516" s="38"/>
      <c r="AE516" s="38">
        <v>70899</v>
      </c>
      <c r="AF516" s="38">
        <v>70898</v>
      </c>
      <c r="AG516" s="38"/>
    </row>
    <row r="517" spans="1:33" ht="52.5" customHeight="1" x14ac:dyDescent="0.2">
      <c r="A517" s="38">
        <v>66101</v>
      </c>
      <c r="B517" s="38" t="s">
        <v>2860</v>
      </c>
      <c r="C517" s="38" t="s">
        <v>2861</v>
      </c>
      <c r="D517" s="38" t="s">
        <v>2862</v>
      </c>
      <c r="E517" s="38" t="s">
        <v>2863</v>
      </c>
      <c r="F517" s="38" t="s">
        <v>2864</v>
      </c>
      <c r="G517" s="38" t="s">
        <v>322</v>
      </c>
      <c r="H517" s="38"/>
      <c r="I517" s="38" t="s">
        <v>1599</v>
      </c>
      <c r="J517" s="38" t="s">
        <v>2865</v>
      </c>
      <c r="K517" s="38" t="s">
        <v>2866</v>
      </c>
      <c r="L517" s="40">
        <v>46173</v>
      </c>
      <c r="M517" s="40"/>
      <c r="N517" s="38">
        <v>345</v>
      </c>
      <c r="O517" s="38">
        <v>36</v>
      </c>
      <c r="P517" s="38">
        <v>0</v>
      </c>
      <c r="Q517" s="38">
        <v>1350</v>
      </c>
      <c r="R517" s="38" t="s">
        <v>299</v>
      </c>
      <c r="S517" s="38" t="s">
        <v>1701</v>
      </c>
      <c r="T517" s="38" t="s">
        <v>588</v>
      </c>
      <c r="U517" s="38" t="s">
        <v>381</v>
      </c>
      <c r="V517" s="40" t="s">
        <v>2588</v>
      </c>
      <c r="W517" s="40">
        <v>44089</v>
      </c>
      <c r="X517" s="40">
        <v>44529</v>
      </c>
      <c r="Y517" s="40">
        <v>44540</v>
      </c>
      <c r="Z517" s="38" t="s">
        <v>2867</v>
      </c>
      <c r="AA517" s="38" t="s">
        <v>303</v>
      </c>
      <c r="AB517" s="38"/>
      <c r="AC517" s="38"/>
      <c r="AD517" s="38"/>
      <c r="AE517" s="38">
        <v>66102</v>
      </c>
      <c r="AF517" s="38">
        <v>66101</v>
      </c>
      <c r="AG517" s="38"/>
    </row>
    <row r="518" spans="1:33" ht="52.5" customHeight="1" x14ac:dyDescent="0.2">
      <c r="A518" s="38">
        <v>64042</v>
      </c>
      <c r="B518" s="38" t="s">
        <v>2868</v>
      </c>
      <c r="C518" s="38" t="s">
        <v>2869</v>
      </c>
      <c r="D518" s="38" t="s">
        <v>313</v>
      </c>
      <c r="E518" s="38" t="s">
        <v>2870</v>
      </c>
      <c r="F518" s="38" t="s">
        <v>2871</v>
      </c>
      <c r="G518" s="38" t="s">
        <v>322</v>
      </c>
      <c r="H518" s="38" t="s">
        <v>2872</v>
      </c>
      <c r="I518" s="38" t="s">
        <v>360</v>
      </c>
      <c r="J518" s="38" t="s">
        <v>2873</v>
      </c>
      <c r="K518" s="38">
        <v>1886</v>
      </c>
      <c r="L518" s="40">
        <v>46173</v>
      </c>
      <c r="M518" s="40"/>
      <c r="N518" s="38">
        <v>69</v>
      </c>
      <c r="O518" s="38">
        <v>0</v>
      </c>
      <c r="P518" s="38"/>
      <c r="Q518" s="38">
        <v>0</v>
      </c>
      <c r="R518" s="38" t="s">
        <v>299</v>
      </c>
      <c r="S518" s="38" t="s">
        <v>549</v>
      </c>
      <c r="T518" s="38" t="s">
        <v>1142</v>
      </c>
      <c r="U518" s="38" t="s">
        <v>352</v>
      </c>
      <c r="V518" s="40" t="s">
        <v>2874</v>
      </c>
      <c r="W518" s="40">
        <v>44547</v>
      </c>
      <c r="X518" s="40">
        <v>44575</v>
      </c>
      <c r="Y518" s="40"/>
      <c r="Z518" s="38" t="s">
        <v>2875</v>
      </c>
      <c r="AA518" s="38" t="s">
        <v>303</v>
      </c>
      <c r="AB518" s="38" t="s">
        <v>355</v>
      </c>
      <c r="AC518" s="38"/>
      <c r="AD518" s="38"/>
      <c r="AE518" s="38">
        <v>64043</v>
      </c>
      <c r="AF518" s="38">
        <v>64042</v>
      </c>
      <c r="AG518" s="38"/>
    </row>
    <row r="519" spans="1:33" ht="52.5" customHeight="1" x14ac:dyDescent="0.2">
      <c r="A519" s="38">
        <v>66208</v>
      </c>
      <c r="B519" s="38" t="s">
        <v>2876</v>
      </c>
      <c r="C519" s="38"/>
      <c r="D519" s="38"/>
      <c r="E519" s="38" t="s">
        <v>2877</v>
      </c>
      <c r="F519" s="38" t="s">
        <v>2878</v>
      </c>
      <c r="G519" s="38" t="s">
        <v>322</v>
      </c>
      <c r="H519" s="38"/>
      <c r="I519" s="38" t="s">
        <v>155</v>
      </c>
      <c r="J519" s="38" t="s">
        <v>298</v>
      </c>
      <c r="K519" s="38"/>
      <c r="L519" s="40">
        <v>46173</v>
      </c>
      <c r="M519" s="40"/>
      <c r="N519" s="38">
        <v>138</v>
      </c>
      <c r="O519" s="38">
        <v>0</v>
      </c>
      <c r="P519" s="38">
        <v>3.21</v>
      </c>
      <c r="Q519" s="38">
        <v>0</v>
      </c>
      <c r="R519" s="38" t="s">
        <v>299</v>
      </c>
      <c r="S519" s="38" t="s">
        <v>410</v>
      </c>
      <c r="T519" s="38" t="s">
        <v>410</v>
      </c>
      <c r="U519" s="38" t="s">
        <v>301</v>
      </c>
      <c r="V519" s="40"/>
      <c r="W519" s="40"/>
      <c r="X519" s="40"/>
      <c r="Y519" s="40"/>
      <c r="Z519" s="38" t="s">
        <v>2879</v>
      </c>
      <c r="AA519" s="38" t="s">
        <v>303</v>
      </c>
      <c r="AB519" s="38"/>
      <c r="AC519" s="38"/>
      <c r="AD519" s="38"/>
      <c r="AE519" s="38">
        <v>66209</v>
      </c>
      <c r="AF519" s="38">
        <v>66208</v>
      </c>
      <c r="AG519" s="38"/>
    </row>
    <row r="520" spans="1:33" ht="52.5" customHeight="1" x14ac:dyDescent="0.2">
      <c r="A520" s="38">
        <v>66077</v>
      </c>
      <c r="B520" s="38" t="s">
        <v>2880</v>
      </c>
      <c r="C520" s="38"/>
      <c r="D520" s="38"/>
      <c r="E520" s="38" t="s">
        <v>2881</v>
      </c>
      <c r="F520" s="38" t="s">
        <v>2882</v>
      </c>
      <c r="G520" s="38" t="s">
        <v>322</v>
      </c>
      <c r="H520" s="38"/>
      <c r="I520" s="38" t="s">
        <v>155</v>
      </c>
      <c r="J520" s="38" t="s">
        <v>298</v>
      </c>
      <c r="K520" s="38"/>
      <c r="L520" s="40">
        <v>46173</v>
      </c>
      <c r="M520" s="40"/>
      <c r="N520" s="38">
        <v>138</v>
      </c>
      <c r="O520" s="38">
        <v>0</v>
      </c>
      <c r="P520" s="38">
        <v>15.34</v>
      </c>
      <c r="Q520" s="38">
        <v>0</v>
      </c>
      <c r="R520" s="38" t="s">
        <v>299</v>
      </c>
      <c r="S520" s="38" t="s">
        <v>1142</v>
      </c>
      <c r="T520" s="38" t="s">
        <v>741</v>
      </c>
      <c r="U520" s="38" t="s">
        <v>301</v>
      </c>
      <c r="V520" s="40"/>
      <c r="W520" s="40"/>
      <c r="X520" s="40"/>
      <c r="Y520" s="40"/>
      <c r="Z520" s="38" t="s">
        <v>2883</v>
      </c>
      <c r="AA520" s="38" t="s">
        <v>303</v>
      </c>
      <c r="AB520" s="38"/>
      <c r="AC520" s="38"/>
      <c r="AD520" s="38"/>
      <c r="AE520" s="38">
        <v>66078</v>
      </c>
      <c r="AF520" s="38">
        <v>66077</v>
      </c>
      <c r="AG520" s="38"/>
    </row>
    <row r="521" spans="1:33" ht="52.5" customHeight="1" x14ac:dyDescent="0.2">
      <c r="A521" s="38" t="s">
        <v>2884</v>
      </c>
      <c r="B521" s="38" t="s">
        <v>2885</v>
      </c>
      <c r="C521" s="38" t="s">
        <v>2886</v>
      </c>
      <c r="D521" s="38"/>
      <c r="E521" s="38" t="s">
        <v>2828</v>
      </c>
      <c r="F521" s="38" t="s">
        <v>2887</v>
      </c>
      <c r="G521" s="38" t="s">
        <v>322</v>
      </c>
      <c r="H521" s="38"/>
      <c r="I521" s="38" t="s">
        <v>58</v>
      </c>
      <c r="J521" s="38" t="s">
        <v>409</v>
      </c>
      <c r="K521" s="38"/>
      <c r="L521" s="40">
        <v>46173</v>
      </c>
      <c r="M521" s="40"/>
      <c r="N521" s="38">
        <v>138</v>
      </c>
      <c r="O521" s="38">
        <v>0</v>
      </c>
      <c r="P521" s="38">
        <v>5.26</v>
      </c>
      <c r="Q521" s="38">
        <v>0</v>
      </c>
      <c r="R521" s="38" t="s">
        <v>299</v>
      </c>
      <c r="S521" s="38" t="s">
        <v>435</v>
      </c>
      <c r="T521" s="38" t="s">
        <v>435</v>
      </c>
      <c r="U521" s="38" t="s">
        <v>352</v>
      </c>
      <c r="V521" s="40" t="s">
        <v>2888</v>
      </c>
      <c r="W521" s="40">
        <v>45392</v>
      </c>
      <c r="X521" s="40">
        <v>45414</v>
      </c>
      <c r="Y521" s="40">
        <v>45414</v>
      </c>
      <c r="Z521" s="38" t="s">
        <v>2889</v>
      </c>
      <c r="AA521" s="38" t="s">
        <v>303</v>
      </c>
      <c r="AB521" s="38" t="s">
        <v>355</v>
      </c>
      <c r="AC521" s="38"/>
      <c r="AD521" s="38"/>
      <c r="AE521" s="38">
        <v>85988</v>
      </c>
      <c r="AF521" s="38">
        <v>85987</v>
      </c>
      <c r="AG521" s="38"/>
    </row>
    <row r="522" spans="1:33" ht="52.5" customHeight="1" x14ac:dyDescent="0.2">
      <c r="A522" s="38">
        <v>69253</v>
      </c>
      <c r="B522" s="38" t="s">
        <v>2890</v>
      </c>
      <c r="C522" s="38" t="s">
        <v>2891</v>
      </c>
      <c r="D522" s="38" t="s">
        <v>2892</v>
      </c>
      <c r="E522" s="38" t="s">
        <v>2893</v>
      </c>
      <c r="F522" s="38" t="s">
        <v>2894</v>
      </c>
      <c r="G522" s="38" t="s">
        <v>322</v>
      </c>
      <c r="H522" s="38"/>
      <c r="I522" s="38" t="s">
        <v>377</v>
      </c>
      <c r="J522" s="38" t="s">
        <v>1015</v>
      </c>
      <c r="K522" s="38"/>
      <c r="L522" s="40">
        <v>46173</v>
      </c>
      <c r="M522" s="40"/>
      <c r="N522" s="38">
        <v>138</v>
      </c>
      <c r="O522" s="38">
        <v>0</v>
      </c>
      <c r="P522" s="38">
        <v>17.97</v>
      </c>
      <c r="Q522" s="38">
        <v>0</v>
      </c>
      <c r="R522" s="38" t="s">
        <v>299</v>
      </c>
      <c r="S522" s="38"/>
      <c r="T522" s="38"/>
      <c r="U522" s="38" t="s">
        <v>381</v>
      </c>
      <c r="V522" s="40" t="s">
        <v>2895</v>
      </c>
      <c r="W522" s="40">
        <v>44228</v>
      </c>
      <c r="X522" s="40">
        <v>44455</v>
      </c>
      <c r="Y522" s="40">
        <v>44491</v>
      </c>
      <c r="Z522" s="38" t="s">
        <v>2896</v>
      </c>
      <c r="AA522" s="38" t="s">
        <v>303</v>
      </c>
      <c r="AB522" s="38"/>
      <c r="AC522" s="38"/>
      <c r="AD522" s="38"/>
      <c r="AE522" s="38">
        <v>87986</v>
      </c>
      <c r="AF522" s="38">
        <v>69253</v>
      </c>
      <c r="AG522" s="38"/>
    </row>
    <row r="523" spans="1:33" ht="52.5" customHeight="1" x14ac:dyDescent="0.2">
      <c r="A523" s="38" t="s">
        <v>2897</v>
      </c>
      <c r="B523" s="38" t="s">
        <v>1723</v>
      </c>
      <c r="C523" s="38" t="s">
        <v>2898</v>
      </c>
      <c r="D523" s="38"/>
      <c r="E523" s="38" t="s">
        <v>1761</v>
      </c>
      <c r="F523" s="38" t="s">
        <v>1762</v>
      </c>
      <c r="G523" s="38" t="s">
        <v>322</v>
      </c>
      <c r="H523" s="38"/>
      <c r="I523" s="38" t="s">
        <v>58</v>
      </c>
      <c r="J523" s="38" t="s">
        <v>409</v>
      </c>
      <c r="K523" s="38"/>
      <c r="L523" s="40">
        <v>46173</v>
      </c>
      <c r="M523" s="40"/>
      <c r="N523" s="38">
        <v>345</v>
      </c>
      <c r="O523" s="38">
        <v>0</v>
      </c>
      <c r="P523" s="38">
        <v>3.67</v>
      </c>
      <c r="Q523" s="38">
        <v>0</v>
      </c>
      <c r="R523" s="38" t="s">
        <v>299</v>
      </c>
      <c r="S523" s="38" t="s">
        <v>422</v>
      </c>
      <c r="T523" s="38" t="s">
        <v>422</v>
      </c>
      <c r="U523" s="38" t="s">
        <v>352</v>
      </c>
      <c r="V523" s="40"/>
      <c r="W523" s="40"/>
      <c r="X523" s="40"/>
      <c r="Y523" s="40"/>
      <c r="Z523" s="38" t="s">
        <v>2899</v>
      </c>
      <c r="AA523" s="38" t="s">
        <v>303</v>
      </c>
      <c r="AB523" s="38" t="s">
        <v>355</v>
      </c>
      <c r="AC523" s="38"/>
      <c r="AD523" s="38"/>
      <c r="AE523" s="38">
        <v>79428</v>
      </c>
      <c r="AF523" s="38">
        <v>78490</v>
      </c>
      <c r="AG523" s="38"/>
    </row>
    <row r="524" spans="1:33" ht="52.5" customHeight="1" x14ac:dyDescent="0.2">
      <c r="A524" s="38">
        <v>76576</v>
      </c>
      <c r="B524" s="38" t="s">
        <v>2900</v>
      </c>
      <c r="C524" s="38" t="s">
        <v>2901</v>
      </c>
      <c r="D524" s="38" t="s">
        <v>2902</v>
      </c>
      <c r="E524" s="38" t="s">
        <v>2903</v>
      </c>
      <c r="F524" s="38" t="s">
        <v>2566</v>
      </c>
      <c r="G524" s="38" t="s">
        <v>322</v>
      </c>
      <c r="H524" s="38"/>
      <c r="I524" s="38" t="s">
        <v>377</v>
      </c>
      <c r="J524" s="38" t="s">
        <v>541</v>
      </c>
      <c r="K524" s="38"/>
      <c r="L524" s="40">
        <v>46173</v>
      </c>
      <c r="M524" s="40"/>
      <c r="N524" s="38">
        <v>138</v>
      </c>
      <c r="O524" s="38">
        <v>0</v>
      </c>
      <c r="P524" s="38">
        <v>59.74</v>
      </c>
      <c r="Q524" s="38">
        <v>0</v>
      </c>
      <c r="R524" s="38" t="s">
        <v>299</v>
      </c>
      <c r="S524" s="38" t="s">
        <v>1104</v>
      </c>
      <c r="T524" s="38" t="s">
        <v>2566</v>
      </c>
      <c r="U524" s="38" t="s">
        <v>352</v>
      </c>
      <c r="V524" s="40" t="s">
        <v>2813</v>
      </c>
      <c r="W524" s="40">
        <v>45028</v>
      </c>
      <c r="X524" s="40">
        <v>45065</v>
      </c>
      <c r="Y524" s="40"/>
      <c r="Z524" s="38" t="s">
        <v>2904</v>
      </c>
      <c r="AA524" s="38" t="s">
        <v>303</v>
      </c>
      <c r="AB524" s="38" t="s">
        <v>355</v>
      </c>
      <c r="AC524" s="38"/>
      <c r="AD524" s="38"/>
      <c r="AE524" s="38">
        <v>78243</v>
      </c>
      <c r="AF524" s="38">
        <v>76576</v>
      </c>
      <c r="AG524" s="38"/>
    </row>
    <row r="525" spans="1:33" ht="52.5" customHeight="1" x14ac:dyDescent="0.2">
      <c r="A525" s="38">
        <v>81215</v>
      </c>
      <c r="B525" s="38" t="s">
        <v>2905</v>
      </c>
      <c r="C525" s="38" t="s">
        <v>2906</v>
      </c>
      <c r="D525" s="38" t="s">
        <v>1828</v>
      </c>
      <c r="E525" s="38" t="s">
        <v>2907</v>
      </c>
      <c r="F525" s="38"/>
      <c r="G525" s="38" t="s">
        <v>322</v>
      </c>
      <c r="H525" s="38" t="s">
        <v>2908</v>
      </c>
      <c r="I525" s="38" t="s">
        <v>316</v>
      </c>
      <c r="J525" s="38" t="s">
        <v>1660</v>
      </c>
      <c r="K525" s="38"/>
      <c r="L525" s="40">
        <v>46173</v>
      </c>
      <c r="M525" s="40"/>
      <c r="N525" s="38">
        <v>138</v>
      </c>
      <c r="O525" s="38">
        <v>0</v>
      </c>
      <c r="P525" s="38">
        <v>0</v>
      </c>
      <c r="Q525" s="38">
        <v>0</v>
      </c>
      <c r="R525" s="38" t="s">
        <v>299</v>
      </c>
      <c r="S525" s="38" t="s">
        <v>2909</v>
      </c>
      <c r="T525" s="38"/>
      <c r="U525" s="38" t="s">
        <v>301</v>
      </c>
      <c r="V525" s="40"/>
      <c r="W525" s="40"/>
      <c r="X525" s="40"/>
      <c r="Y525" s="40"/>
      <c r="Z525" s="38" t="s">
        <v>2910</v>
      </c>
      <c r="AA525" s="38" t="s">
        <v>303</v>
      </c>
      <c r="AB525" s="38" t="s">
        <v>355</v>
      </c>
      <c r="AC525" s="38"/>
      <c r="AD525" s="38"/>
      <c r="AE525" s="38">
        <v>81216</v>
      </c>
      <c r="AF525" s="38">
        <v>81215</v>
      </c>
      <c r="AG525" s="38"/>
    </row>
    <row r="526" spans="1:33" ht="52.5" customHeight="1" x14ac:dyDescent="0.2">
      <c r="A526" s="38" t="s">
        <v>2911</v>
      </c>
      <c r="B526" s="38" t="s">
        <v>1683</v>
      </c>
      <c r="C526" s="38" t="s">
        <v>2912</v>
      </c>
      <c r="D526" s="38"/>
      <c r="E526" s="38" t="s">
        <v>2913</v>
      </c>
      <c r="F526" s="38" t="s">
        <v>1756</v>
      </c>
      <c r="G526" s="38" t="s">
        <v>322</v>
      </c>
      <c r="H526" s="38"/>
      <c r="I526" s="38" t="s">
        <v>58</v>
      </c>
      <c r="J526" s="38" t="s">
        <v>409</v>
      </c>
      <c r="K526" s="38"/>
      <c r="L526" s="40">
        <v>46173</v>
      </c>
      <c r="M526" s="40"/>
      <c r="N526" s="38">
        <v>138</v>
      </c>
      <c r="O526" s="38">
        <v>0</v>
      </c>
      <c r="P526" s="38">
        <v>6.21</v>
      </c>
      <c r="Q526" s="38">
        <v>0</v>
      </c>
      <c r="R526" s="38" t="s">
        <v>299</v>
      </c>
      <c r="S526" s="38" t="s">
        <v>422</v>
      </c>
      <c r="T526" s="38" t="s">
        <v>422</v>
      </c>
      <c r="U526" s="38" t="s">
        <v>352</v>
      </c>
      <c r="V526" s="40"/>
      <c r="W526" s="40"/>
      <c r="X526" s="40"/>
      <c r="Y526" s="40"/>
      <c r="Z526" s="38" t="s">
        <v>2914</v>
      </c>
      <c r="AA526" s="38" t="s">
        <v>303</v>
      </c>
      <c r="AB526" s="38" t="s">
        <v>355</v>
      </c>
      <c r="AC526" s="38"/>
      <c r="AD526" s="38"/>
      <c r="AE526" s="38">
        <v>78486</v>
      </c>
      <c r="AF526" s="38">
        <v>78485</v>
      </c>
      <c r="AG526" s="38"/>
    </row>
    <row r="527" spans="1:33" ht="52.5" customHeight="1" x14ac:dyDescent="0.2">
      <c r="A527" s="38" t="s">
        <v>2915</v>
      </c>
      <c r="B527" s="38" t="s">
        <v>2916</v>
      </c>
      <c r="C527" s="38" t="s">
        <v>2917</v>
      </c>
      <c r="D527" s="38"/>
      <c r="E527" s="38" t="s">
        <v>2918</v>
      </c>
      <c r="F527" s="38" t="s">
        <v>2919</v>
      </c>
      <c r="G527" s="38" t="s">
        <v>322</v>
      </c>
      <c r="H527" s="38"/>
      <c r="I527" s="38" t="s">
        <v>58</v>
      </c>
      <c r="J527" s="38" t="s">
        <v>409</v>
      </c>
      <c r="K527" s="38"/>
      <c r="L527" s="40">
        <v>46173</v>
      </c>
      <c r="M527" s="40"/>
      <c r="N527" s="38">
        <v>138</v>
      </c>
      <c r="O527" s="38">
        <v>0</v>
      </c>
      <c r="P527" s="38">
        <v>0</v>
      </c>
      <c r="Q527" s="38">
        <v>0</v>
      </c>
      <c r="R527" s="38" t="s">
        <v>299</v>
      </c>
      <c r="S527" s="38" t="s">
        <v>1719</v>
      </c>
      <c r="T527" s="38" t="s">
        <v>1149</v>
      </c>
      <c r="U527" s="38" t="s">
        <v>301</v>
      </c>
      <c r="V527" s="40"/>
      <c r="W527" s="40"/>
      <c r="X527" s="40"/>
      <c r="Y527" s="40"/>
      <c r="Z527" s="38" t="s">
        <v>2920</v>
      </c>
      <c r="AA527" s="38" t="s">
        <v>303</v>
      </c>
      <c r="AB527" s="38" t="s">
        <v>355</v>
      </c>
      <c r="AC527" s="38"/>
      <c r="AD527" s="38"/>
      <c r="AE527" s="38">
        <v>87177</v>
      </c>
      <c r="AF527" s="38">
        <v>85970</v>
      </c>
      <c r="AG527" s="38"/>
    </row>
    <row r="528" spans="1:33" ht="52.5" customHeight="1" x14ac:dyDescent="0.2">
      <c r="A528" s="38">
        <v>44399</v>
      </c>
      <c r="B528" s="38" t="s">
        <v>2921</v>
      </c>
      <c r="C528" s="38" t="s">
        <v>2922</v>
      </c>
      <c r="D528" s="38" t="s">
        <v>313</v>
      </c>
      <c r="E528" s="38" t="s">
        <v>2923</v>
      </c>
      <c r="F528" s="38" t="s">
        <v>2924</v>
      </c>
      <c r="G528" s="38" t="s">
        <v>322</v>
      </c>
      <c r="H528" s="38" t="s">
        <v>2925</v>
      </c>
      <c r="I528" s="38" t="s">
        <v>377</v>
      </c>
      <c r="J528" s="38" t="s">
        <v>2926</v>
      </c>
      <c r="K528" s="38">
        <v>3712</v>
      </c>
      <c r="L528" s="40">
        <v>46173</v>
      </c>
      <c r="M528" s="40"/>
      <c r="N528" s="38">
        <v>138</v>
      </c>
      <c r="O528" s="38">
        <v>0</v>
      </c>
      <c r="P528" s="38">
        <v>0</v>
      </c>
      <c r="Q528" s="38">
        <v>0</v>
      </c>
      <c r="R528" s="38" t="s">
        <v>299</v>
      </c>
      <c r="S528" s="38" t="s">
        <v>562</v>
      </c>
      <c r="T528" s="38"/>
      <c r="U528" s="38" t="s">
        <v>301</v>
      </c>
      <c r="V528" s="40"/>
      <c r="W528" s="40"/>
      <c r="X528" s="40"/>
      <c r="Y528" s="40"/>
      <c r="Z528" s="38" t="s">
        <v>2927</v>
      </c>
      <c r="AA528" s="38" t="s">
        <v>303</v>
      </c>
      <c r="AB528" s="38" t="s">
        <v>355</v>
      </c>
      <c r="AC528" s="38"/>
      <c r="AD528" s="38"/>
      <c r="AE528" s="38">
        <v>44400</v>
      </c>
      <c r="AF528" s="38">
        <v>44399</v>
      </c>
      <c r="AG528" s="38"/>
    </row>
    <row r="529" spans="1:33" ht="52.5" customHeight="1" x14ac:dyDescent="0.2">
      <c r="A529" s="38">
        <v>50890</v>
      </c>
      <c r="B529" s="38" t="s">
        <v>2928</v>
      </c>
      <c r="C529" s="38" t="s">
        <v>2929</v>
      </c>
      <c r="D529" s="38" t="s">
        <v>2930</v>
      </c>
      <c r="E529" s="38" t="s">
        <v>2633</v>
      </c>
      <c r="F529" s="38"/>
      <c r="G529" s="38" t="s">
        <v>322</v>
      </c>
      <c r="H529" s="38" t="s">
        <v>2931</v>
      </c>
      <c r="I529" s="38" t="s">
        <v>377</v>
      </c>
      <c r="J529" s="38" t="s">
        <v>2932</v>
      </c>
      <c r="K529" s="38" t="s">
        <v>2933</v>
      </c>
      <c r="L529" s="40">
        <v>46173</v>
      </c>
      <c r="M529" s="40"/>
      <c r="N529" s="38">
        <v>69</v>
      </c>
      <c r="O529" s="38">
        <v>0</v>
      </c>
      <c r="P529" s="38">
        <v>37.81</v>
      </c>
      <c r="Q529" s="38">
        <v>0</v>
      </c>
      <c r="R529" s="38" t="s">
        <v>299</v>
      </c>
      <c r="S529" s="38" t="s">
        <v>2634</v>
      </c>
      <c r="T529" s="38"/>
      <c r="U529" s="38" t="s">
        <v>381</v>
      </c>
      <c r="V529" s="40" t="s">
        <v>2895</v>
      </c>
      <c r="W529" s="40">
        <v>44228</v>
      </c>
      <c r="X529" s="40">
        <v>44455</v>
      </c>
      <c r="Y529" s="40">
        <v>44491</v>
      </c>
      <c r="Z529" s="38">
        <v>8135</v>
      </c>
      <c r="AA529" s="38" t="s">
        <v>303</v>
      </c>
      <c r="AB529" s="38" t="s">
        <v>355</v>
      </c>
      <c r="AC529" s="38"/>
      <c r="AD529" s="38"/>
      <c r="AE529" s="38">
        <v>50891</v>
      </c>
      <c r="AF529" s="38">
        <v>50890</v>
      </c>
      <c r="AG529" s="38"/>
    </row>
    <row r="530" spans="1:33" ht="52.5" customHeight="1" x14ac:dyDescent="0.2">
      <c r="A530" s="38">
        <v>61552</v>
      </c>
      <c r="B530" s="38" t="s">
        <v>2934</v>
      </c>
      <c r="C530" s="38" t="s">
        <v>2935</v>
      </c>
      <c r="D530" s="38" t="s">
        <v>597</v>
      </c>
      <c r="E530" s="38" t="s">
        <v>518</v>
      </c>
      <c r="F530" s="38" t="s">
        <v>2936</v>
      </c>
      <c r="G530" s="38" t="s">
        <v>297</v>
      </c>
      <c r="H530" s="38" t="s">
        <v>2937</v>
      </c>
      <c r="I530" s="38" t="s">
        <v>360</v>
      </c>
      <c r="J530" s="38" t="s">
        <v>1297</v>
      </c>
      <c r="K530" s="38">
        <v>1873</v>
      </c>
      <c r="L530" s="40">
        <v>46173</v>
      </c>
      <c r="M530" s="40"/>
      <c r="N530" s="38">
        <v>69</v>
      </c>
      <c r="O530" s="38">
        <v>0</v>
      </c>
      <c r="P530" s="38">
        <v>26.9</v>
      </c>
      <c r="Q530" s="38">
        <v>0</v>
      </c>
      <c r="R530" s="38" t="s">
        <v>299</v>
      </c>
      <c r="S530" s="38" t="s">
        <v>521</v>
      </c>
      <c r="T530" s="38" t="s">
        <v>2938</v>
      </c>
      <c r="U530" s="38" t="s">
        <v>301</v>
      </c>
      <c r="V530" s="40"/>
      <c r="W530" s="40"/>
      <c r="X530" s="40"/>
      <c r="Y530" s="40"/>
      <c r="Z530" s="38" t="s">
        <v>2939</v>
      </c>
      <c r="AA530" s="38" t="s">
        <v>303</v>
      </c>
      <c r="AB530" s="38" t="s">
        <v>355</v>
      </c>
      <c r="AC530" s="38"/>
      <c r="AD530" s="38"/>
      <c r="AE530" s="38">
        <v>65596</v>
      </c>
      <c r="AF530" s="38">
        <v>61552</v>
      </c>
      <c r="AG530" s="38"/>
    </row>
    <row r="531" spans="1:33" ht="52.5" customHeight="1" x14ac:dyDescent="0.2">
      <c r="A531" s="38" t="s">
        <v>2940</v>
      </c>
      <c r="B531" s="38" t="s">
        <v>1683</v>
      </c>
      <c r="C531" s="38" t="s">
        <v>1684</v>
      </c>
      <c r="D531" s="38"/>
      <c r="E531" s="38" t="s">
        <v>421</v>
      </c>
      <c r="F531" s="38" t="s">
        <v>1685</v>
      </c>
      <c r="G531" s="38" t="s">
        <v>322</v>
      </c>
      <c r="H531" s="38"/>
      <c r="I531" s="38" t="s">
        <v>58</v>
      </c>
      <c r="J531" s="38" t="s">
        <v>409</v>
      </c>
      <c r="K531" s="38"/>
      <c r="L531" s="40">
        <v>46173.000011574077</v>
      </c>
      <c r="M531" s="40"/>
      <c r="N531" s="38">
        <v>138</v>
      </c>
      <c r="O531" s="38">
        <v>0</v>
      </c>
      <c r="P531" s="38">
        <v>3.09</v>
      </c>
      <c r="Q531" s="38">
        <v>0</v>
      </c>
      <c r="R531" s="38" t="s">
        <v>299</v>
      </c>
      <c r="S531" s="38" t="s">
        <v>422</v>
      </c>
      <c r="T531" s="38" t="s">
        <v>422</v>
      </c>
      <c r="U531" s="38" t="s">
        <v>352</v>
      </c>
      <c r="V531" s="40"/>
      <c r="W531" s="40"/>
      <c r="X531" s="40"/>
      <c r="Y531" s="40"/>
      <c r="Z531" s="38" t="s">
        <v>2941</v>
      </c>
      <c r="AA531" s="38" t="s">
        <v>303</v>
      </c>
      <c r="AB531" s="38" t="s">
        <v>355</v>
      </c>
      <c r="AC531" s="38"/>
      <c r="AD531" s="38"/>
      <c r="AE531" s="38">
        <v>78489</v>
      </c>
      <c r="AF531" s="38">
        <v>78485</v>
      </c>
      <c r="AG531" s="38"/>
    </row>
    <row r="532" spans="1:33" ht="52.5" customHeight="1" x14ac:dyDescent="0.2">
      <c r="A532" s="38" t="s">
        <v>2942</v>
      </c>
      <c r="B532" s="38" t="s">
        <v>2826</v>
      </c>
      <c r="C532" s="38"/>
      <c r="D532" s="38"/>
      <c r="E532" s="38"/>
      <c r="F532" s="38"/>
      <c r="G532" s="38"/>
      <c r="H532" s="38"/>
      <c r="I532" s="38" t="s">
        <v>58</v>
      </c>
      <c r="J532" s="38" t="s">
        <v>409</v>
      </c>
      <c r="K532" s="38"/>
      <c r="L532" s="40">
        <v>46173.000694444447</v>
      </c>
      <c r="M532" s="40"/>
      <c r="N532" s="38">
        <v>138</v>
      </c>
      <c r="O532" s="38">
        <v>0</v>
      </c>
      <c r="P532" s="38">
        <v>0</v>
      </c>
      <c r="Q532" s="38">
        <v>0</v>
      </c>
      <c r="R532" s="38" t="s">
        <v>299</v>
      </c>
      <c r="S532" s="38" t="s">
        <v>435</v>
      </c>
      <c r="T532" s="38" t="s">
        <v>435</v>
      </c>
      <c r="U532" s="38" t="s">
        <v>352</v>
      </c>
      <c r="V532" s="40" t="s">
        <v>2830</v>
      </c>
      <c r="W532" s="40">
        <v>44869</v>
      </c>
      <c r="X532" s="40">
        <v>44896</v>
      </c>
      <c r="Y532" s="40">
        <v>44896</v>
      </c>
      <c r="Z532" s="38"/>
      <c r="AA532" s="38" t="s">
        <v>303</v>
      </c>
      <c r="AB532" s="38" t="s">
        <v>355</v>
      </c>
      <c r="AC532" s="38"/>
      <c r="AD532" s="38"/>
      <c r="AE532" s="38">
        <v>87455</v>
      </c>
      <c r="AF532" s="38">
        <v>72044</v>
      </c>
      <c r="AG532" s="38"/>
    </row>
    <row r="533" spans="1:33" ht="52.5" customHeight="1" x14ac:dyDescent="0.2">
      <c r="A533" s="38" t="s">
        <v>2943</v>
      </c>
      <c r="B533" s="38" t="s">
        <v>2916</v>
      </c>
      <c r="C533" s="38" t="s">
        <v>2944</v>
      </c>
      <c r="D533" s="38"/>
      <c r="E533" s="38" t="s">
        <v>2918</v>
      </c>
      <c r="F533" s="38" t="s">
        <v>2945</v>
      </c>
      <c r="G533" s="38" t="s">
        <v>322</v>
      </c>
      <c r="H533" s="38"/>
      <c r="I533" s="38" t="s">
        <v>58</v>
      </c>
      <c r="J533" s="38" t="s">
        <v>409</v>
      </c>
      <c r="K533" s="38"/>
      <c r="L533" s="40">
        <v>46173.000694444447</v>
      </c>
      <c r="M533" s="40"/>
      <c r="N533" s="38">
        <v>138</v>
      </c>
      <c r="O533" s="38">
        <v>0</v>
      </c>
      <c r="P533" s="38">
        <v>0</v>
      </c>
      <c r="Q533" s="38">
        <v>0</v>
      </c>
      <c r="R533" s="38" t="s">
        <v>299</v>
      </c>
      <c r="S533" s="38" t="s">
        <v>1719</v>
      </c>
      <c r="T533" s="38"/>
      <c r="U533" s="38" t="s">
        <v>301</v>
      </c>
      <c r="V533" s="40"/>
      <c r="W533" s="40"/>
      <c r="X533" s="40"/>
      <c r="Y533" s="40"/>
      <c r="Z533" s="38"/>
      <c r="AA533" s="38" t="s">
        <v>303</v>
      </c>
      <c r="AB533" s="38" t="s">
        <v>355</v>
      </c>
      <c r="AC533" s="38"/>
      <c r="AD533" s="38"/>
      <c r="AE533" s="38">
        <v>87178</v>
      </c>
      <c r="AF533" s="38">
        <v>85970</v>
      </c>
      <c r="AG533" s="38"/>
    </row>
    <row r="534" spans="1:33" ht="52.5" customHeight="1" x14ac:dyDescent="0.2">
      <c r="A534" s="38" t="s">
        <v>2946</v>
      </c>
      <c r="B534" s="38" t="s">
        <v>2885</v>
      </c>
      <c r="C534" s="38" t="s">
        <v>2947</v>
      </c>
      <c r="D534" s="38"/>
      <c r="E534" s="38" t="s">
        <v>2948</v>
      </c>
      <c r="F534" s="38" t="s">
        <v>2949</v>
      </c>
      <c r="G534" s="38" t="s">
        <v>322</v>
      </c>
      <c r="H534" s="38"/>
      <c r="I534" s="38" t="s">
        <v>58</v>
      </c>
      <c r="J534" s="38" t="s">
        <v>409</v>
      </c>
      <c r="K534" s="38"/>
      <c r="L534" s="40">
        <v>46173.000694444447</v>
      </c>
      <c r="M534" s="40"/>
      <c r="N534" s="38">
        <v>138</v>
      </c>
      <c r="O534" s="38">
        <v>0</v>
      </c>
      <c r="P534" s="38">
        <v>0.28000000000000003</v>
      </c>
      <c r="Q534" s="38">
        <v>0</v>
      </c>
      <c r="R534" s="38" t="s">
        <v>299</v>
      </c>
      <c r="S534" s="38" t="s">
        <v>435</v>
      </c>
      <c r="T534" s="38" t="s">
        <v>435</v>
      </c>
      <c r="U534" s="38" t="s">
        <v>352</v>
      </c>
      <c r="V534" s="40" t="s">
        <v>2888</v>
      </c>
      <c r="W534" s="40">
        <v>45392</v>
      </c>
      <c r="X534" s="40">
        <v>45414</v>
      </c>
      <c r="Y534" s="40">
        <v>45414</v>
      </c>
      <c r="Z534" s="38" t="s">
        <v>2950</v>
      </c>
      <c r="AA534" s="38" t="s">
        <v>303</v>
      </c>
      <c r="AB534" s="38" t="s">
        <v>355</v>
      </c>
      <c r="AC534" s="38"/>
      <c r="AD534" s="38"/>
      <c r="AE534" s="38">
        <v>85989</v>
      </c>
      <c r="AF534" s="38">
        <v>85987</v>
      </c>
      <c r="AG534" s="38"/>
    </row>
    <row r="535" spans="1:33" ht="52.5" customHeight="1" x14ac:dyDescent="0.2">
      <c r="A535" s="38" t="s">
        <v>2951</v>
      </c>
      <c r="B535" s="38" t="s">
        <v>1771</v>
      </c>
      <c r="C535" s="38" t="s">
        <v>2952</v>
      </c>
      <c r="D535" s="38"/>
      <c r="E535" s="38" t="s">
        <v>1777</v>
      </c>
      <c r="F535" s="38" t="s">
        <v>2404</v>
      </c>
      <c r="G535" s="38" t="s">
        <v>322</v>
      </c>
      <c r="H535" s="38"/>
      <c r="I535" s="38" t="s">
        <v>58</v>
      </c>
      <c r="J535" s="38" t="s">
        <v>409</v>
      </c>
      <c r="K535" s="38"/>
      <c r="L535" s="40">
        <v>46173.000694444447</v>
      </c>
      <c r="M535" s="40"/>
      <c r="N535" s="38">
        <v>69</v>
      </c>
      <c r="O535" s="38">
        <v>0</v>
      </c>
      <c r="P535" s="38">
        <v>0</v>
      </c>
      <c r="Q535" s="38">
        <v>0</v>
      </c>
      <c r="R535" s="38" t="s">
        <v>299</v>
      </c>
      <c r="S535" s="38" t="s">
        <v>422</v>
      </c>
      <c r="T535" s="38" t="s">
        <v>422</v>
      </c>
      <c r="U535" s="38" t="s">
        <v>301</v>
      </c>
      <c r="V535" s="40"/>
      <c r="W535" s="40"/>
      <c r="X535" s="40"/>
      <c r="Y535" s="40"/>
      <c r="Z535" s="38" t="s">
        <v>2953</v>
      </c>
      <c r="AA535" s="38" t="s">
        <v>303</v>
      </c>
      <c r="AB535" s="38" t="s">
        <v>355</v>
      </c>
      <c r="AC535" s="38"/>
      <c r="AD535" s="38"/>
      <c r="AE535" s="38">
        <v>87303</v>
      </c>
      <c r="AF535" s="38">
        <v>73578</v>
      </c>
      <c r="AG535" s="38"/>
    </row>
    <row r="536" spans="1:33" ht="52.5" customHeight="1" x14ac:dyDescent="0.2">
      <c r="A536" s="38" t="s">
        <v>2954</v>
      </c>
      <c r="B536" s="38" t="s">
        <v>2826</v>
      </c>
      <c r="C536" s="38" t="s">
        <v>2955</v>
      </c>
      <c r="D536" s="38"/>
      <c r="E536" s="38" t="s">
        <v>2828</v>
      </c>
      <c r="F536" s="38" t="s">
        <v>2887</v>
      </c>
      <c r="G536" s="38" t="s">
        <v>322</v>
      </c>
      <c r="H536" s="38"/>
      <c r="I536" s="38" t="s">
        <v>58</v>
      </c>
      <c r="J536" s="38" t="s">
        <v>409</v>
      </c>
      <c r="K536" s="38"/>
      <c r="L536" s="40">
        <v>46173.001388888886</v>
      </c>
      <c r="M536" s="40"/>
      <c r="N536" s="38">
        <v>138</v>
      </c>
      <c r="O536" s="38">
        <v>0</v>
      </c>
      <c r="P536" s="38">
        <v>0</v>
      </c>
      <c r="Q536" s="38">
        <v>0</v>
      </c>
      <c r="R536" s="38" t="s">
        <v>299</v>
      </c>
      <c r="S536" s="38" t="s">
        <v>435</v>
      </c>
      <c r="T536" s="38" t="s">
        <v>435</v>
      </c>
      <c r="U536" s="38" t="s">
        <v>352</v>
      </c>
      <c r="V536" s="40" t="s">
        <v>2830</v>
      </c>
      <c r="W536" s="40">
        <v>44869</v>
      </c>
      <c r="X536" s="40">
        <v>44896</v>
      </c>
      <c r="Y536" s="40">
        <v>44896</v>
      </c>
      <c r="Z536" s="38" t="s">
        <v>2956</v>
      </c>
      <c r="AA536" s="38" t="s">
        <v>303</v>
      </c>
      <c r="AB536" s="38" t="s">
        <v>355</v>
      </c>
      <c r="AC536" s="38"/>
      <c r="AD536" s="38"/>
      <c r="AE536" s="38">
        <v>87456</v>
      </c>
      <c r="AF536" s="38">
        <v>72044</v>
      </c>
      <c r="AG536" s="38"/>
    </row>
    <row r="537" spans="1:33" ht="52.5" customHeight="1" x14ac:dyDescent="0.2">
      <c r="A537" s="38" t="s">
        <v>2957</v>
      </c>
      <c r="B537" s="38" t="s">
        <v>1771</v>
      </c>
      <c r="C537" s="38" t="s">
        <v>2958</v>
      </c>
      <c r="D537" s="38"/>
      <c r="E537" s="38" t="s">
        <v>2817</v>
      </c>
      <c r="F537" s="38" t="s">
        <v>2959</v>
      </c>
      <c r="G537" s="38" t="s">
        <v>322</v>
      </c>
      <c r="H537" s="38"/>
      <c r="I537" s="38" t="s">
        <v>58</v>
      </c>
      <c r="J537" s="38" t="s">
        <v>409</v>
      </c>
      <c r="K537" s="38"/>
      <c r="L537" s="40">
        <v>46173.002083333333</v>
      </c>
      <c r="M537" s="40"/>
      <c r="N537" s="38">
        <v>138</v>
      </c>
      <c r="O537" s="38">
        <v>0</v>
      </c>
      <c r="P537" s="38">
        <v>0</v>
      </c>
      <c r="Q537" s="38">
        <v>0</v>
      </c>
      <c r="R537" s="38" t="s">
        <v>299</v>
      </c>
      <c r="S537" s="38" t="s">
        <v>422</v>
      </c>
      <c r="T537" s="38" t="s">
        <v>422</v>
      </c>
      <c r="U537" s="38" t="s">
        <v>301</v>
      </c>
      <c r="V537" s="40"/>
      <c r="W537" s="40"/>
      <c r="X537" s="40"/>
      <c r="Y537" s="40"/>
      <c r="Z537" s="38" t="s">
        <v>2960</v>
      </c>
      <c r="AA537" s="38" t="s">
        <v>303</v>
      </c>
      <c r="AB537" s="38" t="s">
        <v>355</v>
      </c>
      <c r="AC537" s="38"/>
      <c r="AD537" s="38"/>
      <c r="AE537" s="38">
        <v>87304</v>
      </c>
      <c r="AF537" s="38">
        <v>73578</v>
      </c>
      <c r="AG537" s="38"/>
    </row>
    <row r="538" spans="1:33" ht="52.5" customHeight="1" x14ac:dyDescent="0.2">
      <c r="A538" s="38" t="s">
        <v>2961</v>
      </c>
      <c r="B538" s="38" t="s">
        <v>2826</v>
      </c>
      <c r="C538" s="38"/>
      <c r="D538" s="38"/>
      <c r="E538" s="38"/>
      <c r="F538" s="38"/>
      <c r="G538" s="38"/>
      <c r="H538" s="38"/>
      <c r="I538" s="38" t="s">
        <v>58</v>
      </c>
      <c r="J538" s="38" t="s">
        <v>409</v>
      </c>
      <c r="K538" s="38"/>
      <c r="L538" s="40">
        <v>46173.002083333333</v>
      </c>
      <c r="M538" s="40"/>
      <c r="N538" s="38">
        <v>138</v>
      </c>
      <c r="O538" s="38">
        <v>0</v>
      </c>
      <c r="P538" s="38">
        <v>0</v>
      </c>
      <c r="Q538" s="38">
        <v>0</v>
      </c>
      <c r="R538" s="38" t="s">
        <v>299</v>
      </c>
      <c r="S538" s="38" t="s">
        <v>435</v>
      </c>
      <c r="T538" s="38" t="s">
        <v>435</v>
      </c>
      <c r="U538" s="38" t="s">
        <v>352</v>
      </c>
      <c r="V538" s="40" t="s">
        <v>2830</v>
      </c>
      <c r="W538" s="40">
        <v>44869</v>
      </c>
      <c r="X538" s="40">
        <v>44896</v>
      </c>
      <c r="Y538" s="40">
        <v>44896</v>
      </c>
      <c r="Z538" s="38"/>
      <c r="AA538" s="38" t="s">
        <v>303</v>
      </c>
      <c r="AB538" s="38" t="s">
        <v>355</v>
      </c>
      <c r="AC538" s="38"/>
      <c r="AD538" s="38"/>
      <c r="AE538" s="38">
        <v>87457</v>
      </c>
      <c r="AF538" s="38">
        <v>72044</v>
      </c>
      <c r="AG538" s="38"/>
    </row>
    <row r="539" spans="1:33" ht="52.5" customHeight="1" x14ac:dyDescent="0.2">
      <c r="A539" s="38" t="s">
        <v>2962</v>
      </c>
      <c r="B539" s="38" t="s">
        <v>1771</v>
      </c>
      <c r="C539" s="38" t="s">
        <v>2963</v>
      </c>
      <c r="D539" s="38"/>
      <c r="E539" s="38" t="s">
        <v>619</v>
      </c>
      <c r="F539" s="38"/>
      <c r="G539" s="38" t="s">
        <v>322</v>
      </c>
      <c r="H539" s="38"/>
      <c r="I539" s="38" t="s">
        <v>58</v>
      </c>
      <c r="J539" s="38" t="s">
        <v>409</v>
      </c>
      <c r="K539" s="38"/>
      <c r="L539" s="40">
        <v>46173.00277777778</v>
      </c>
      <c r="M539" s="40"/>
      <c r="N539" s="38">
        <v>138</v>
      </c>
      <c r="O539" s="38">
        <v>0</v>
      </c>
      <c r="P539" s="38">
        <v>0</v>
      </c>
      <c r="Q539" s="38">
        <v>0</v>
      </c>
      <c r="R539" s="38" t="s">
        <v>299</v>
      </c>
      <c r="S539" s="38" t="s">
        <v>422</v>
      </c>
      <c r="T539" s="38" t="s">
        <v>422</v>
      </c>
      <c r="U539" s="38" t="s">
        <v>301</v>
      </c>
      <c r="V539" s="40"/>
      <c r="W539" s="40"/>
      <c r="X539" s="40"/>
      <c r="Y539" s="40"/>
      <c r="Z539" s="38" t="s">
        <v>2964</v>
      </c>
      <c r="AA539" s="38" t="s">
        <v>303</v>
      </c>
      <c r="AB539" s="38" t="s">
        <v>355</v>
      </c>
      <c r="AC539" s="38"/>
      <c r="AD539" s="38"/>
      <c r="AE539" s="38">
        <v>87305</v>
      </c>
      <c r="AF539" s="38">
        <v>73578</v>
      </c>
      <c r="AG539" s="38"/>
    </row>
    <row r="540" spans="1:33" ht="52.5" customHeight="1" x14ac:dyDescent="0.2">
      <c r="A540" s="38">
        <v>76569</v>
      </c>
      <c r="B540" s="38" t="s">
        <v>2965</v>
      </c>
      <c r="C540" s="38" t="s">
        <v>2811</v>
      </c>
      <c r="D540" s="38" t="s">
        <v>313</v>
      </c>
      <c r="E540" s="38" t="s">
        <v>2903</v>
      </c>
      <c r="F540" s="38"/>
      <c r="G540" s="38" t="s">
        <v>322</v>
      </c>
      <c r="H540" s="38"/>
      <c r="I540" s="38" t="s">
        <v>377</v>
      </c>
      <c r="J540" s="38" t="s">
        <v>1630</v>
      </c>
      <c r="K540" s="38"/>
      <c r="L540" s="40">
        <v>46173.083333333336</v>
      </c>
      <c r="M540" s="40"/>
      <c r="N540" s="38">
        <v>138</v>
      </c>
      <c r="O540" s="38">
        <v>0</v>
      </c>
      <c r="P540" s="38">
        <v>0</v>
      </c>
      <c r="Q540" s="38">
        <v>0</v>
      </c>
      <c r="R540" s="38" t="s">
        <v>299</v>
      </c>
      <c r="S540" s="38" t="s">
        <v>1104</v>
      </c>
      <c r="T540" s="38"/>
      <c r="U540" s="38" t="s">
        <v>352</v>
      </c>
      <c r="V540" s="40" t="s">
        <v>2813</v>
      </c>
      <c r="W540" s="40">
        <v>45028</v>
      </c>
      <c r="X540" s="40">
        <v>45065</v>
      </c>
      <c r="Y540" s="40"/>
      <c r="Z540" s="38" t="s">
        <v>2966</v>
      </c>
      <c r="AA540" s="38" t="s">
        <v>303</v>
      </c>
      <c r="AB540" s="38"/>
      <c r="AC540" s="38"/>
      <c r="AD540" s="38"/>
      <c r="AE540" s="38">
        <v>76570</v>
      </c>
      <c r="AF540" s="38">
        <v>76569</v>
      </c>
      <c r="AG540" s="38"/>
    </row>
    <row r="541" spans="1:33" ht="52.5" customHeight="1" x14ac:dyDescent="0.2">
      <c r="A541" s="38">
        <v>87146</v>
      </c>
      <c r="B541" s="38" t="s">
        <v>2967</v>
      </c>
      <c r="C541" s="38" t="s">
        <v>2968</v>
      </c>
      <c r="D541" s="38" t="s">
        <v>2969</v>
      </c>
      <c r="E541" s="38" t="s">
        <v>2970</v>
      </c>
      <c r="F541" s="38"/>
      <c r="G541" s="38" t="s">
        <v>322</v>
      </c>
      <c r="H541" s="38"/>
      <c r="I541" s="38" t="s">
        <v>1238</v>
      </c>
      <c r="J541" s="38" t="s">
        <v>1239</v>
      </c>
      <c r="K541" s="38"/>
      <c r="L541" s="40">
        <v>46174</v>
      </c>
      <c r="M541" s="40"/>
      <c r="N541" s="38">
        <v>345</v>
      </c>
      <c r="O541" s="38">
        <v>0</v>
      </c>
      <c r="P541" s="38">
        <v>0</v>
      </c>
      <c r="Q541" s="38">
        <v>0</v>
      </c>
      <c r="R541" s="38" t="s">
        <v>299</v>
      </c>
      <c r="S541" s="38" t="s">
        <v>1007</v>
      </c>
      <c r="T541" s="38"/>
      <c r="U541" s="38" t="s">
        <v>301</v>
      </c>
      <c r="V541" s="40"/>
      <c r="W541" s="40"/>
      <c r="X541" s="40"/>
      <c r="Y541" s="40"/>
      <c r="Z541" s="38" t="s">
        <v>2971</v>
      </c>
      <c r="AA541" s="38" t="s">
        <v>303</v>
      </c>
      <c r="AB541" s="38"/>
      <c r="AC541" s="38"/>
      <c r="AD541" s="38"/>
      <c r="AE541" s="38">
        <v>87147</v>
      </c>
      <c r="AF541" s="38">
        <v>87146</v>
      </c>
      <c r="AG541" s="38"/>
    </row>
    <row r="542" spans="1:33" ht="52.5" customHeight="1" x14ac:dyDescent="0.2">
      <c r="A542" s="38">
        <v>77320</v>
      </c>
      <c r="B542" s="38" t="s">
        <v>2972</v>
      </c>
      <c r="C542" s="38"/>
      <c r="D542" s="38"/>
      <c r="E542" s="38" t="s">
        <v>2973</v>
      </c>
      <c r="F542" s="38"/>
      <c r="G542" s="38" t="s">
        <v>322</v>
      </c>
      <c r="H542" s="38"/>
      <c r="I542" s="38" t="s">
        <v>155</v>
      </c>
      <c r="J542" s="38" t="s">
        <v>298</v>
      </c>
      <c r="K542" s="38"/>
      <c r="L542" s="40">
        <v>46174</v>
      </c>
      <c r="M542" s="40"/>
      <c r="N542" s="38">
        <v>138</v>
      </c>
      <c r="O542" s="38">
        <v>0</v>
      </c>
      <c r="P542" s="38">
        <v>0</v>
      </c>
      <c r="Q542" s="38">
        <v>0</v>
      </c>
      <c r="R542" s="38" t="s">
        <v>299</v>
      </c>
      <c r="S542" s="38" t="s">
        <v>741</v>
      </c>
      <c r="T542" s="38" t="s">
        <v>741</v>
      </c>
      <c r="U542" s="38" t="s">
        <v>301</v>
      </c>
      <c r="V542" s="40"/>
      <c r="W542" s="40"/>
      <c r="X542" s="40"/>
      <c r="Y542" s="40"/>
      <c r="Z542" s="38">
        <v>38380</v>
      </c>
      <c r="AA542" s="38" t="s">
        <v>303</v>
      </c>
      <c r="AB542" s="38"/>
      <c r="AC542" s="38"/>
      <c r="AD542" s="38"/>
      <c r="AE542" s="38">
        <v>77321</v>
      </c>
      <c r="AF542" s="38">
        <v>77320</v>
      </c>
      <c r="AG542" s="38"/>
    </row>
    <row r="543" spans="1:33" ht="52.5" customHeight="1" x14ac:dyDescent="0.2">
      <c r="A543" s="38">
        <v>76082</v>
      </c>
      <c r="B543" s="38" t="s">
        <v>2974</v>
      </c>
      <c r="C543" s="38" t="s">
        <v>2975</v>
      </c>
      <c r="D543" s="38" t="s">
        <v>313</v>
      </c>
      <c r="E543" s="38" t="s">
        <v>2976</v>
      </c>
      <c r="F543" s="38"/>
      <c r="G543" s="38" t="s">
        <v>322</v>
      </c>
      <c r="H543" s="38"/>
      <c r="I543" s="38" t="s">
        <v>377</v>
      </c>
      <c r="J543" s="38" t="s">
        <v>2977</v>
      </c>
      <c r="K543" s="38"/>
      <c r="L543" s="40">
        <v>46174</v>
      </c>
      <c r="M543" s="40"/>
      <c r="N543" s="38">
        <v>138</v>
      </c>
      <c r="O543" s="38">
        <v>0</v>
      </c>
      <c r="P543" s="38">
        <v>0</v>
      </c>
      <c r="Q543" s="38">
        <v>0</v>
      </c>
      <c r="R543" s="38" t="s">
        <v>299</v>
      </c>
      <c r="S543" s="38" t="s">
        <v>562</v>
      </c>
      <c r="T543" s="38"/>
      <c r="U543" s="38" t="s">
        <v>301</v>
      </c>
      <c r="V543" s="40"/>
      <c r="W543" s="40"/>
      <c r="X543" s="40"/>
      <c r="Y543" s="40"/>
      <c r="Z543" s="38" t="s">
        <v>2978</v>
      </c>
      <c r="AA543" s="38" t="s">
        <v>303</v>
      </c>
      <c r="AB543" s="38"/>
      <c r="AC543" s="38"/>
      <c r="AD543" s="38"/>
      <c r="AE543" s="38">
        <v>76083</v>
      </c>
      <c r="AF543" s="38">
        <v>76082</v>
      </c>
      <c r="AG543" s="38"/>
    </row>
    <row r="544" spans="1:33" ht="52.5" customHeight="1" x14ac:dyDescent="0.2">
      <c r="A544" s="38">
        <v>80404</v>
      </c>
      <c r="B544" s="38"/>
      <c r="C544" s="38" t="s">
        <v>2979</v>
      </c>
      <c r="D544" s="38"/>
      <c r="E544" s="38" t="s">
        <v>2980</v>
      </c>
      <c r="F544" s="38" t="s">
        <v>2981</v>
      </c>
      <c r="G544" s="38" t="s">
        <v>322</v>
      </c>
      <c r="H544" s="38"/>
      <c r="I544" s="38" t="s">
        <v>1065</v>
      </c>
      <c r="J544" s="38" t="s">
        <v>1066</v>
      </c>
      <c r="K544" s="38"/>
      <c r="L544" s="40">
        <v>46174</v>
      </c>
      <c r="M544" s="40"/>
      <c r="N544" s="38">
        <v>69</v>
      </c>
      <c r="O544" s="38">
        <v>1</v>
      </c>
      <c r="P544" s="38">
        <v>0</v>
      </c>
      <c r="Q544" s="38">
        <v>0</v>
      </c>
      <c r="R544" s="38" t="s">
        <v>299</v>
      </c>
      <c r="S544" s="38" t="s">
        <v>1067</v>
      </c>
      <c r="T544" s="38" t="s">
        <v>1067</v>
      </c>
      <c r="U544" s="38" t="s">
        <v>301</v>
      </c>
      <c r="V544" s="40"/>
      <c r="W544" s="40"/>
      <c r="X544" s="40"/>
      <c r="Y544" s="40"/>
      <c r="Z544" s="38" t="s">
        <v>2982</v>
      </c>
      <c r="AA544" s="38" t="s">
        <v>303</v>
      </c>
      <c r="AB544" s="38"/>
      <c r="AC544" s="38"/>
      <c r="AD544" s="38"/>
      <c r="AE544" s="38">
        <v>88297</v>
      </c>
      <c r="AF544" s="38">
        <v>80404</v>
      </c>
      <c r="AG544" s="38"/>
    </row>
    <row r="545" spans="1:33" ht="52.5" customHeight="1" x14ac:dyDescent="0.2">
      <c r="A545" s="38">
        <v>76286</v>
      </c>
      <c r="B545" s="38" t="s">
        <v>2983</v>
      </c>
      <c r="C545" s="38" t="s">
        <v>2984</v>
      </c>
      <c r="D545" s="38" t="s">
        <v>313</v>
      </c>
      <c r="E545" s="38" t="s">
        <v>2985</v>
      </c>
      <c r="F545" s="38" t="s">
        <v>375</v>
      </c>
      <c r="G545" s="38" t="s">
        <v>322</v>
      </c>
      <c r="H545" s="38"/>
      <c r="I545" s="38" t="s">
        <v>377</v>
      </c>
      <c r="J545" s="38" t="s">
        <v>1342</v>
      </c>
      <c r="K545" s="38" t="s">
        <v>2986</v>
      </c>
      <c r="L545" s="40">
        <v>46174</v>
      </c>
      <c r="M545" s="40"/>
      <c r="N545" s="38">
        <v>138</v>
      </c>
      <c r="O545" s="38">
        <v>0</v>
      </c>
      <c r="P545" s="38">
        <v>0</v>
      </c>
      <c r="Q545" s="38">
        <v>0</v>
      </c>
      <c r="R545" s="38" t="s">
        <v>299</v>
      </c>
      <c r="S545" s="38" t="s">
        <v>380</v>
      </c>
      <c r="T545" s="38" t="s">
        <v>380</v>
      </c>
      <c r="U545" s="38" t="s">
        <v>301</v>
      </c>
      <c r="V545" s="40"/>
      <c r="W545" s="40"/>
      <c r="X545" s="40"/>
      <c r="Y545" s="40"/>
      <c r="Z545" s="38" t="s">
        <v>431</v>
      </c>
      <c r="AA545" s="38" t="s">
        <v>303</v>
      </c>
      <c r="AB545" s="38"/>
      <c r="AC545" s="38"/>
      <c r="AD545" s="38"/>
      <c r="AE545" s="38">
        <v>76287</v>
      </c>
      <c r="AF545" s="38">
        <v>76286</v>
      </c>
      <c r="AG545" s="38"/>
    </row>
    <row r="546" spans="1:33" ht="52.5" customHeight="1" x14ac:dyDescent="0.2">
      <c r="A546" s="38">
        <v>71408</v>
      </c>
      <c r="B546" s="38" t="s">
        <v>2987</v>
      </c>
      <c r="C546" s="38" t="s">
        <v>2988</v>
      </c>
      <c r="D546" s="38"/>
      <c r="E546" s="38" t="s">
        <v>2760</v>
      </c>
      <c r="F546" s="38" t="s">
        <v>2989</v>
      </c>
      <c r="G546" s="38" t="s">
        <v>322</v>
      </c>
      <c r="H546" s="38"/>
      <c r="I546" s="38" t="s">
        <v>222</v>
      </c>
      <c r="J546" s="38" t="s">
        <v>1800</v>
      </c>
      <c r="K546" s="38"/>
      <c r="L546" s="40">
        <v>46174</v>
      </c>
      <c r="M546" s="40"/>
      <c r="N546" s="38">
        <v>138</v>
      </c>
      <c r="O546" s="38">
        <v>0</v>
      </c>
      <c r="P546" s="38">
        <v>11.13</v>
      </c>
      <c r="Q546" s="38">
        <v>0</v>
      </c>
      <c r="R546" s="38" t="s">
        <v>299</v>
      </c>
      <c r="S546" s="38" t="s">
        <v>504</v>
      </c>
      <c r="T546" s="38" t="s">
        <v>342</v>
      </c>
      <c r="U546" s="38" t="s">
        <v>301</v>
      </c>
      <c r="V546" s="40"/>
      <c r="W546" s="40"/>
      <c r="X546" s="40"/>
      <c r="Y546" s="40"/>
      <c r="Z546" s="38" t="s">
        <v>2990</v>
      </c>
      <c r="AA546" s="38" t="s">
        <v>303</v>
      </c>
      <c r="AB546" s="38"/>
      <c r="AC546" s="38"/>
      <c r="AD546" s="38"/>
      <c r="AE546" s="38">
        <v>71409</v>
      </c>
      <c r="AF546" s="38">
        <v>71408</v>
      </c>
      <c r="AG546" s="38"/>
    </row>
    <row r="547" spans="1:33" ht="52.5" customHeight="1" x14ac:dyDescent="0.2">
      <c r="A547" s="38">
        <v>65906</v>
      </c>
      <c r="B547" s="38" t="s">
        <v>2991</v>
      </c>
      <c r="C547" s="38"/>
      <c r="D547" s="38"/>
      <c r="E547" s="38"/>
      <c r="F547" s="38"/>
      <c r="G547" s="38" t="s">
        <v>322</v>
      </c>
      <c r="H547" s="38"/>
      <c r="I547" s="38" t="s">
        <v>1336</v>
      </c>
      <c r="J547" s="38" t="s">
        <v>1337</v>
      </c>
      <c r="K547" s="38"/>
      <c r="L547" s="40">
        <v>46174</v>
      </c>
      <c r="M547" s="40"/>
      <c r="N547" s="38">
        <v>345</v>
      </c>
      <c r="O547" s="38">
        <v>0</v>
      </c>
      <c r="P547" s="38">
        <v>0</v>
      </c>
      <c r="Q547" s="38">
        <v>0</v>
      </c>
      <c r="R547" s="38" t="s">
        <v>299</v>
      </c>
      <c r="S547" s="38"/>
      <c r="T547" s="38"/>
      <c r="U547" s="38" t="s">
        <v>301</v>
      </c>
      <c r="V547" s="40"/>
      <c r="W547" s="40"/>
      <c r="X547" s="40"/>
      <c r="Y547" s="40"/>
      <c r="Z547" s="38" t="s">
        <v>2992</v>
      </c>
      <c r="AA547" s="38" t="s">
        <v>303</v>
      </c>
      <c r="AB547" s="38"/>
      <c r="AC547" s="38"/>
      <c r="AD547" s="38"/>
      <c r="AE547" s="38">
        <v>65907</v>
      </c>
      <c r="AF547" s="38">
        <v>65906</v>
      </c>
      <c r="AG547" s="38"/>
    </row>
    <row r="548" spans="1:33" ht="52.5" customHeight="1" x14ac:dyDescent="0.2">
      <c r="A548" s="38">
        <v>65663</v>
      </c>
      <c r="B548" s="38" t="s">
        <v>2993</v>
      </c>
      <c r="C548" s="38" t="s">
        <v>2994</v>
      </c>
      <c r="D548" s="38"/>
      <c r="E548" s="38" t="s">
        <v>2881</v>
      </c>
      <c r="F548" s="38" t="s">
        <v>2995</v>
      </c>
      <c r="G548" s="38" t="s">
        <v>322</v>
      </c>
      <c r="H548" s="38"/>
      <c r="I548" s="38" t="s">
        <v>155</v>
      </c>
      <c r="J548" s="38" t="s">
        <v>298</v>
      </c>
      <c r="K548" s="38"/>
      <c r="L548" s="40">
        <v>46174</v>
      </c>
      <c r="M548" s="40"/>
      <c r="N548" s="38">
        <v>138</v>
      </c>
      <c r="O548" s="38">
        <v>0</v>
      </c>
      <c r="P548" s="38">
        <v>26.2</v>
      </c>
      <c r="Q548" s="38">
        <v>0</v>
      </c>
      <c r="R548" s="38" t="s">
        <v>299</v>
      </c>
      <c r="S548" s="38" t="s">
        <v>1142</v>
      </c>
      <c r="T548" s="38" t="s">
        <v>1142</v>
      </c>
      <c r="U548" s="38" t="s">
        <v>301</v>
      </c>
      <c r="V548" s="40"/>
      <c r="W548" s="40"/>
      <c r="X548" s="40"/>
      <c r="Y548" s="40"/>
      <c r="Z548" s="38" t="s">
        <v>2996</v>
      </c>
      <c r="AA548" s="38" t="s">
        <v>355</v>
      </c>
      <c r="AB548" s="38"/>
      <c r="AC548" s="38"/>
      <c r="AD548" s="38"/>
      <c r="AE548" s="38">
        <v>65664</v>
      </c>
      <c r="AF548" s="38">
        <v>65663</v>
      </c>
      <c r="AG548" s="38"/>
    </row>
    <row r="549" spans="1:33" ht="52.5" customHeight="1" x14ac:dyDescent="0.2">
      <c r="A549" s="38">
        <v>61090</v>
      </c>
      <c r="B549" s="38" t="s">
        <v>2997</v>
      </c>
      <c r="C549" s="38" t="s">
        <v>2998</v>
      </c>
      <c r="D549" s="38"/>
      <c r="E549" s="38" t="s">
        <v>2999</v>
      </c>
      <c r="F549" s="38" t="s">
        <v>2989</v>
      </c>
      <c r="G549" s="38"/>
      <c r="H549" s="38"/>
      <c r="I549" s="38" t="s">
        <v>222</v>
      </c>
      <c r="J549" s="38" t="s">
        <v>1800</v>
      </c>
      <c r="K549" s="38"/>
      <c r="L549" s="40">
        <v>46174</v>
      </c>
      <c r="M549" s="40"/>
      <c r="N549" s="38">
        <v>138</v>
      </c>
      <c r="O549" s="38">
        <v>0</v>
      </c>
      <c r="P549" s="38">
        <v>0</v>
      </c>
      <c r="Q549" s="38">
        <v>0</v>
      </c>
      <c r="R549" s="38" t="s">
        <v>299</v>
      </c>
      <c r="S549" s="38" t="s">
        <v>342</v>
      </c>
      <c r="T549" s="38" t="s">
        <v>342</v>
      </c>
      <c r="U549" s="38" t="s">
        <v>301</v>
      </c>
      <c r="V549" s="40"/>
      <c r="W549" s="40"/>
      <c r="X549" s="40"/>
      <c r="Y549" s="40"/>
      <c r="Z549" s="38" t="s">
        <v>3000</v>
      </c>
      <c r="AA549" s="38" t="s">
        <v>303</v>
      </c>
      <c r="AB549" s="38"/>
      <c r="AC549" s="38"/>
      <c r="AD549" s="38"/>
      <c r="AE549" s="38">
        <v>61091</v>
      </c>
      <c r="AF549" s="38">
        <v>61090</v>
      </c>
      <c r="AG549" s="38"/>
    </row>
    <row r="550" spans="1:33" ht="52.5" customHeight="1" x14ac:dyDescent="0.2">
      <c r="A550" s="38">
        <v>45029</v>
      </c>
      <c r="B550" s="38" t="s">
        <v>3001</v>
      </c>
      <c r="C550" s="38" t="s">
        <v>3002</v>
      </c>
      <c r="D550" s="38"/>
      <c r="E550" s="38"/>
      <c r="F550" s="38"/>
      <c r="G550" s="38" t="s">
        <v>322</v>
      </c>
      <c r="H550" s="38"/>
      <c r="I550" s="38" t="s">
        <v>402</v>
      </c>
      <c r="J550" s="38" t="s">
        <v>403</v>
      </c>
      <c r="K550" s="38" t="s">
        <v>3003</v>
      </c>
      <c r="L550" s="40">
        <v>46174</v>
      </c>
      <c r="M550" s="40"/>
      <c r="N550" s="38">
        <v>138</v>
      </c>
      <c r="O550" s="38">
        <v>0</v>
      </c>
      <c r="P550" s="38">
        <v>11.6</v>
      </c>
      <c r="Q550" s="38">
        <v>0</v>
      </c>
      <c r="R550" s="38" t="s">
        <v>299</v>
      </c>
      <c r="S550" s="38" t="s">
        <v>474</v>
      </c>
      <c r="T550" s="38" t="s">
        <v>474</v>
      </c>
      <c r="U550" s="38" t="s">
        <v>301</v>
      </c>
      <c r="V550" s="40"/>
      <c r="W550" s="40">
        <v>43476</v>
      </c>
      <c r="X550" s="40"/>
      <c r="Y550" s="40"/>
      <c r="Z550" s="38" t="s">
        <v>3004</v>
      </c>
      <c r="AA550" s="38" t="s">
        <v>303</v>
      </c>
      <c r="AB550" s="38"/>
      <c r="AC550" s="38"/>
      <c r="AD550" s="38"/>
      <c r="AE550" s="38">
        <v>45030</v>
      </c>
      <c r="AF550" s="38">
        <v>45029</v>
      </c>
      <c r="AG550" s="38"/>
    </row>
    <row r="551" spans="1:33" ht="52.5" customHeight="1" x14ac:dyDescent="0.2">
      <c r="A551" s="38">
        <v>86323</v>
      </c>
      <c r="B551" s="38" t="s">
        <v>3005</v>
      </c>
      <c r="C551" s="38"/>
      <c r="D551" s="38"/>
      <c r="E551" s="38">
        <v>9128</v>
      </c>
      <c r="F551" s="38">
        <v>9238</v>
      </c>
      <c r="G551" s="38" t="s">
        <v>322</v>
      </c>
      <c r="H551" s="38"/>
      <c r="I551" s="38" t="s">
        <v>222</v>
      </c>
      <c r="J551" s="38" t="s">
        <v>1800</v>
      </c>
      <c r="K551" s="38"/>
      <c r="L551" s="40">
        <v>46174</v>
      </c>
      <c r="M551" s="40"/>
      <c r="N551" s="38">
        <v>138</v>
      </c>
      <c r="O551" s="38">
        <v>0</v>
      </c>
      <c r="P551" s="38">
        <v>0</v>
      </c>
      <c r="Q551" s="38">
        <v>0</v>
      </c>
      <c r="R551" s="38" t="s">
        <v>299</v>
      </c>
      <c r="S551" s="38" t="s">
        <v>342</v>
      </c>
      <c r="T551" s="38" t="s">
        <v>342</v>
      </c>
      <c r="U551" s="38" t="s">
        <v>301</v>
      </c>
      <c r="V551" s="40"/>
      <c r="W551" s="40"/>
      <c r="X551" s="40"/>
      <c r="Y551" s="40"/>
      <c r="Z551" s="38" t="s">
        <v>1829</v>
      </c>
      <c r="AA551" s="38" t="s">
        <v>303</v>
      </c>
      <c r="AB551" s="38" t="s">
        <v>355</v>
      </c>
      <c r="AC551" s="38"/>
      <c r="AD551" s="38"/>
      <c r="AE551" s="38">
        <v>86324</v>
      </c>
      <c r="AF551" s="38">
        <v>86323</v>
      </c>
      <c r="AG551" s="38"/>
    </row>
    <row r="552" spans="1:33" ht="52.5" customHeight="1" x14ac:dyDescent="0.2">
      <c r="A552" s="38">
        <v>81647</v>
      </c>
      <c r="B552" s="38" t="s">
        <v>3006</v>
      </c>
      <c r="C552" s="38" t="s">
        <v>3007</v>
      </c>
      <c r="D552" s="38" t="s">
        <v>1828</v>
      </c>
      <c r="E552" s="38" t="s">
        <v>3008</v>
      </c>
      <c r="F552" s="38" t="s">
        <v>3009</v>
      </c>
      <c r="G552" s="38" t="s">
        <v>2415</v>
      </c>
      <c r="H552" s="38"/>
      <c r="I552" s="38" t="s">
        <v>377</v>
      </c>
      <c r="J552" s="38" t="s">
        <v>1342</v>
      </c>
      <c r="K552" s="38"/>
      <c r="L552" s="40">
        <v>46174</v>
      </c>
      <c r="M552" s="40"/>
      <c r="N552" s="38">
        <v>138</v>
      </c>
      <c r="O552" s="38">
        <v>2</v>
      </c>
      <c r="P552" s="38">
        <v>0</v>
      </c>
      <c r="Q552" s="38">
        <v>0</v>
      </c>
      <c r="R552" s="38" t="s">
        <v>299</v>
      </c>
      <c r="S552" s="38" t="s">
        <v>1131</v>
      </c>
      <c r="T552" s="38" t="s">
        <v>1131</v>
      </c>
      <c r="U552" s="38" t="s">
        <v>301</v>
      </c>
      <c r="V552" s="40"/>
      <c r="W552" s="40"/>
      <c r="X552" s="40"/>
      <c r="Y552" s="40"/>
      <c r="Z552" s="38" t="s">
        <v>3010</v>
      </c>
      <c r="AA552" s="38" t="s">
        <v>303</v>
      </c>
      <c r="AB552" s="38"/>
      <c r="AC552" s="38"/>
      <c r="AD552" s="38"/>
      <c r="AE552" s="38">
        <v>81648</v>
      </c>
      <c r="AF552" s="38">
        <v>81647</v>
      </c>
      <c r="AG552" s="38"/>
    </row>
    <row r="553" spans="1:33" ht="52.5" customHeight="1" x14ac:dyDescent="0.2">
      <c r="A553" s="38">
        <v>81581</v>
      </c>
      <c r="B553" s="38" t="s">
        <v>3011</v>
      </c>
      <c r="C553" s="38" t="s">
        <v>3012</v>
      </c>
      <c r="D553" s="38" t="s">
        <v>1828</v>
      </c>
      <c r="E553" s="38" t="s">
        <v>3013</v>
      </c>
      <c r="F553" s="38"/>
      <c r="G553" s="38" t="s">
        <v>2415</v>
      </c>
      <c r="H553" s="38"/>
      <c r="I553" s="38" t="s">
        <v>3014</v>
      </c>
      <c r="J553" s="38" t="s">
        <v>1660</v>
      </c>
      <c r="K553" s="38"/>
      <c r="L553" s="40">
        <v>46174</v>
      </c>
      <c r="M553" s="40"/>
      <c r="N553" s="38">
        <v>345</v>
      </c>
      <c r="O553" s="38">
        <v>0</v>
      </c>
      <c r="P553" s="38">
        <v>0</v>
      </c>
      <c r="Q553" s="38">
        <v>0</v>
      </c>
      <c r="R553" s="38" t="s">
        <v>299</v>
      </c>
      <c r="S553" s="38" t="s">
        <v>2909</v>
      </c>
      <c r="T553" s="38"/>
      <c r="U553" s="38" t="s">
        <v>301</v>
      </c>
      <c r="V553" s="40"/>
      <c r="W553" s="40"/>
      <c r="X553" s="40"/>
      <c r="Y553" s="40"/>
      <c r="Z553" s="38">
        <v>6111</v>
      </c>
      <c r="AA553" s="38" t="s">
        <v>303</v>
      </c>
      <c r="AB553" s="38"/>
      <c r="AC553" s="38"/>
      <c r="AD553" s="38"/>
      <c r="AE553" s="38">
        <v>81582</v>
      </c>
      <c r="AF553" s="38">
        <v>81581</v>
      </c>
      <c r="AG553" s="38"/>
    </row>
    <row r="554" spans="1:33" ht="52.5" customHeight="1" x14ac:dyDescent="0.2">
      <c r="A554" s="38">
        <v>80424</v>
      </c>
      <c r="B554" s="38"/>
      <c r="C554" s="38" t="s">
        <v>3015</v>
      </c>
      <c r="D554" s="38"/>
      <c r="E554" s="38" t="s">
        <v>3016</v>
      </c>
      <c r="F554" s="38" t="s">
        <v>3017</v>
      </c>
      <c r="G554" s="38" t="s">
        <v>322</v>
      </c>
      <c r="H554" s="38"/>
      <c r="I554" s="38" t="s">
        <v>1065</v>
      </c>
      <c r="J554" s="38" t="s">
        <v>1066</v>
      </c>
      <c r="K554" s="38"/>
      <c r="L554" s="40">
        <v>46174</v>
      </c>
      <c r="M554" s="40"/>
      <c r="N554" s="38">
        <v>69</v>
      </c>
      <c r="O554" s="38">
        <v>0</v>
      </c>
      <c r="P554" s="38">
        <v>3.3</v>
      </c>
      <c r="Q554" s="38">
        <v>0</v>
      </c>
      <c r="R554" s="38" t="s">
        <v>299</v>
      </c>
      <c r="S554" s="38" t="s">
        <v>1067</v>
      </c>
      <c r="T554" s="38" t="s">
        <v>1067</v>
      </c>
      <c r="U554" s="38" t="s">
        <v>301</v>
      </c>
      <c r="V554" s="40"/>
      <c r="W554" s="40"/>
      <c r="X554" s="40"/>
      <c r="Y554" s="40"/>
      <c r="Z554" s="38" t="s">
        <v>3018</v>
      </c>
      <c r="AA554" s="38" t="s">
        <v>303</v>
      </c>
      <c r="AB554" s="38"/>
      <c r="AC554" s="38"/>
      <c r="AD554" s="38"/>
      <c r="AE554" s="38">
        <v>80425</v>
      </c>
      <c r="AF554" s="38">
        <v>80424</v>
      </c>
      <c r="AG554" s="38"/>
    </row>
    <row r="555" spans="1:33" ht="52.5" customHeight="1" x14ac:dyDescent="0.2">
      <c r="A555" s="38">
        <v>80384</v>
      </c>
      <c r="B555" s="38"/>
      <c r="C555" s="38" t="s">
        <v>3019</v>
      </c>
      <c r="D555" s="38"/>
      <c r="E555" s="38" t="s">
        <v>1793</v>
      </c>
      <c r="F555" s="38" t="s">
        <v>3020</v>
      </c>
      <c r="G555" s="38" t="s">
        <v>322</v>
      </c>
      <c r="H555" s="38"/>
      <c r="I555" s="38" t="s">
        <v>1065</v>
      </c>
      <c r="J555" s="38" t="s">
        <v>1066</v>
      </c>
      <c r="K555" s="38"/>
      <c r="L555" s="40">
        <v>46174</v>
      </c>
      <c r="M555" s="40"/>
      <c r="N555" s="38">
        <v>138</v>
      </c>
      <c r="O555" s="38">
        <v>0</v>
      </c>
      <c r="P555" s="38">
        <v>12.9</v>
      </c>
      <c r="Q555" s="38">
        <v>0</v>
      </c>
      <c r="R555" s="38" t="s">
        <v>299</v>
      </c>
      <c r="S555" s="38" t="s">
        <v>3021</v>
      </c>
      <c r="T555" s="38" t="s">
        <v>1067</v>
      </c>
      <c r="U555" s="38" t="s">
        <v>301</v>
      </c>
      <c r="V555" s="40"/>
      <c r="W555" s="40"/>
      <c r="X555" s="40"/>
      <c r="Y555" s="40"/>
      <c r="Z555" s="38" t="s">
        <v>3022</v>
      </c>
      <c r="AA555" s="38" t="s">
        <v>303</v>
      </c>
      <c r="AB555" s="38"/>
      <c r="AC555" s="38"/>
      <c r="AD555" s="38"/>
      <c r="AE555" s="38">
        <v>80385</v>
      </c>
      <c r="AF555" s="38">
        <v>80384</v>
      </c>
      <c r="AG555" s="38"/>
    </row>
    <row r="556" spans="1:33" ht="52.5" customHeight="1" x14ac:dyDescent="0.2">
      <c r="A556" s="38">
        <v>76660</v>
      </c>
      <c r="B556" s="38" t="s">
        <v>3023</v>
      </c>
      <c r="C556" s="38" t="s">
        <v>3023</v>
      </c>
      <c r="D556" s="38"/>
      <c r="E556" s="38" t="s">
        <v>3024</v>
      </c>
      <c r="F556" s="38" t="s">
        <v>3024</v>
      </c>
      <c r="G556" s="38" t="s">
        <v>322</v>
      </c>
      <c r="H556" s="38"/>
      <c r="I556" s="38" t="s">
        <v>183</v>
      </c>
      <c r="J556" s="38" t="s">
        <v>323</v>
      </c>
      <c r="K556" s="38" t="s">
        <v>3025</v>
      </c>
      <c r="L556" s="40">
        <v>46188</v>
      </c>
      <c r="M556" s="40"/>
      <c r="N556" s="38">
        <v>345</v>
      </c>
      <c r="O556" s="38">
        <v>0</v>
      </c>
      <c r="P556" s="38">
        <v>0</v>
      </c>
      <c r="Q556" s="38">
        <v>600</v>
      </c>
      <c r="R556" s="38" t="s">
        <v>299</v>
      </c>
      <c r="S556" s="38" t="s">
        <v>509</v>
      </c>
      <c r="T556" s="38" t="s">
        <v>509</v>
      </c>
      <c r="U556" s="38" t="s">
        <v>381</v>
      </c>
      <c r="V556" s="40" t="s">
        <v>829</v>
      </c>
      <c r="W556" s="40"/>
      <c r="X556" s="40"/>
      <c r="Y556" s="40"/>
      <c r="Z556" s="38" t="s">
        <v>3026</v>
      </c>
      <c r="AA556" s="38" t="s">
        <v>303</v>
      </c>
      <c r="AB556" s="38"/>
      <c r="AC556" s="38"/>
      <c r="AD556" s="38"/>
      <c r="AE556" s="38">
        <v>76661</v>
      </c>
      <c r="AF556" s="38">
        <v>76660</v>
      </c>
      <c r="AG556" s="38" t="s">
        <v>831</v>
      </c>
    </row>
    <row r="557" spans="1:33" ht="52.5" customHeight="1" x14ac:dyDescent="0.2">
      <c r="A557" s="38">
        <v>76572</v>
      </c>
      <c r="B557" s="38" t="s">
        <v>3027</v>
      </c>
      <c r="C557" s="38" t="s">
        <v>3027</v>
      </c>
      <c r="D557" s="38"/>
      <c r="E557" s="38" t="s">
        <v>3024</v>
      </c>
      <c r="F557" s="38" t="s">
        <v>827</v>
      </c>
      <c r="G557" s="38" t="s">
        <v>322</v>
      </c>
      <c r="H557" s="38"/>
      <c r="I557" s="38" t="s">
        <v>183</v>
      </c>
      <c r="J557" s="38" t="s">
        <v>323</v>
      </c>
      <c r="K557" s="38" t="s">
        <v>3028</v>
      </c>
      <c r="L557" s="40">
        <v>46188</v>
      </c>
      <c r="M557" s="40"/>
      <c r="N557" s="38">
        <v>138</v>
      </c>
      <c r="O557" s="38">
        <v>0</v>
      </c>
      <c r="P557" s="38">
        <v>4.4000000000000004</v>
      </c>
      <c r="Q557" s="38">
        <v>0</v>
      </c>
      <c r="R557" s="38" t="s">
        <v>299</v>
      </c>
      <c r="S557" s="38" t="s">
        <v>509</v>
      </c>
      <c r="T557" s="38" t="s">
        <v>509</v>
      </c>
      <c r="U557" s="38" t="s">
        <v>381</v>
      </c>
      <c r="V557" s="40"/>
      <c r="W557" s="40"/>
      <c r="X557" s="40"/>
      <c r="Y557" s="40"/>
      <c r="Z557" s="38" t="s">
        <v>3029</v>
      </c>
      <c r="AA557" s="38" t="s">
        <v>303</v>
      </c>
      <c r="AB557" s="38"/>
      <c r="AC557" s="38"/>
      <c r="AD557" s="38"/>
      <c r="AE557" s="38">
        <v>76573</v>
      </c>
      <c r="AF557" s="38">
        <v>76572</v>
      </c>
      <c r="AG557" s="38"/>
    </row>
    <row r="558" spans="1:33" ht="52.5" customHeight="1" x14ac:dyDescent="0.2">
      <c r="A558" s="38">
        <v>73762</v>
      </c>
      <c r="B558" s="38" t="s">
        <v>3030</v>
      </c>
      <c r="C558" s="38" t="s">
        <v>3031</v>
      </c>
      <c r="D558" s="38"/>
      <c r="E558" s="38" t="s">
        <v>3032</v>
      </c>
      <c r="F558" s="38"/>
      <c r="G558" s="38" t="s">
        <v>322</v>
      </c>
      <c r="H558" s="38"/>
      <c r="I558" s="38" t="s">
        <v>349</v>
      </c>
      <c r="J558" s="38" t="s">
        <v>3033</v>
      </c>
      <c r="K558" s="38"/>
      <c r="L558" s="40">
        <v>46189</v>
      </c>
      <c r="M558" s="40"/>
      <c r="N558" s="38">
        <v>138</v>
      </c>
      <c r="O558" s="38">
        <v>0</v>
      </c>
      <c r="P558" s="38">
        <v>0</v>
      </c>
      <c r="Q558" s="38">
        <v>0</v>
      </c>
      <c r="R558" s="38" t="s">
        <v>299</v>
      </c>
      <c r="S558" s="38" t="s">
        <v>846</v>
      </c>
      <c r="T558" s="38"/>
      <c r="U558" s="38" t="s">
        <v>301</v>
      </c>
      <c r="V558" s="40"/>
      <c r="W558" s="40"/>
      <c r="X558" s="40"/>
      <c r="Y558" s="40"/>
      <c r="Z558" s="38" t="s">
        <v>3034</v>
      </c>
      <c r="AA558" s="38" t="s">
        <v>303</v>
      </c>
      <c r="AB558" s="38" t="s">
        <v>355</v>
      </c>
      <c r="AC558" s="38"/>
      <c r="AD558" s="38"/>
      <c r="AE558" s="38">
        <v>73763</v>
      </c>
      <c r="AF558" s="38">
        <v>73762</v>
      </c>
      <c r="AG558" s="38"/>
    </row>
    <row r="559" spans="1:33" ht="52.5" customHeight="1" x14ac:dyDescent="0.2">
      <c r="A559" s="38">
        <v>67093</v>
      </c>
      <c r="B559" s="38" t="s">
        <v>3035</v>
      </c>
      <c r="C559" s="38" t="s">
        <v>3036</v>
      </c>
      <c r="D559" s="38"/>
      <c r="E559" s="38">
        <v>9143</v>
      </c>
      <c r="F559" s="38"/>
      <c r="G559" s="38" t="s">
        <v>322</v>
      </c>
      <c r="H559" s="38"/>
      <c r="I559" s="38" t="s">
        <v>222</v>
      </c>
      <c r="J559" s="38" t="s">
        <v>1800</v>
      </c>
      <c r="K559" s="38"/>
      <c r="L559" s="40">
        <v>46193</v>
      </c>
      <c r="M559" s="40"/>
      <c r="N559" s="38">
        <v>138</v>
      </c>
      <c r="O559" s="38">
        <v>0</v>
      </c>
      <c r="P559" s="38">
        <v>0</v>
      </c>
      <c r="Q559" s="38">
        <v>0</v>
      </c>
      <c r="R559" s="38" t="s">
        <v>299</v>
      </c>
      <c r="S559" s="38" t="s">
        <v>342</v>
      </c>
      <c r="T559" s="38" t="s">
        <v>342</v>
      </c>
      <c r="U559" s="38" t="s">
        <v>301</v>
      </c>
      <c r="V559" s="40"/>
      <c r="W559" s="40"/>
      <c r="X559" s="40"/>
      <c r="Y559" s="40"/>
      <c r="Z559" s="38" t="s">
        <v>3037</v>
      </c>
      <c r="AA559" s="38" t="s">
        <v>303</v>
      </c>
      <c r="AB559" s="38"/>
      <c r="AC559" s="38"/>
      <c r="AD559" s="38"/>
      <c r="AE559" s="38">
        <v>67094</v>
      </c>
      <c r="AF559" s="38">
        <v>67093</v>
      </c>
      <c r="AG559" s="38"/>
    </row>
    <row r="560" spans="1:33" ht="52.5" customHeight="1" x14ac:dyDescent="0.2">
      <c r="A560" s="38">
        <v>61228</v>
      </c>
      <c r="B560" s="38" t="s">
        <v>3038</v>
      </c>
      <c r="C560" s="38" t="s">
        <v>3039</v>
      </c>
      <c r="D560" s="38"/>
      <c r="E560" s="38" t="s">
        <v>3040</v>
      </c>
      <c r="F560" s="38" t="s">
        <v>3041</v>
      </c>
      <c r="G560" s="38" t="s">
        <v>322</v>
      </c>
      <c r="H560" s="38"/>
      <c r="I560" s="38" t="s">
        <v>222</v>
      </c>
      <c r="J560" s="38" t="s">
        <v>1800</v>
      </c>
      <c r="K560" s="38"/>
      <c r="L560" s="40">
        <v>46194</v>
      </c>
      <c r="M560" s="40"/>
      <c r="N560" s="38">
        <v>138</v>
      </c>
      <c r="O560" s="38">
        <v>0</v>
      </c>
      <c r="P560" s="38">
        <v>3.98</v>
      </c>
      <c r="Q560" s="38">
        <v>0</v>
      </c>
      <c r="R560" s="38" t="s">
        <v>299</v>
      </c>
      <c r="S560" s="38" t="s">
        <v>342</v>
      </c>
      <c r="T560" s="38" t="s">
        <v>342</v>
      </c>
      <c r="U560" s="38" t="s">
        <v>301</v>
      </c>
      <c r="V560" s="40"/>
      <c r="W560" s="40"/>
      <c r="X560" s="40"/>
      <c r="Y560" s="40"/>
      <c r="Z560" s="38" t="s">
        <v>3042</v>
      </c>
      <c r="AA560" s="38" t="s">
        <v>303</v>
      </c>
      <c r="AB560" s="38"/>
      <c r="AC560" s="38"/>
      <c r="AD560" s="38"/>
      <c r="AE560" s="38">
        <v>61229</v>
      </c>
      <c r="AF560" s="38">
        <v>61228</v>
      </c>
      <c r="AG560" s="38"/>
    </row>
    <row r="561" spans="1:33" ht="52.5" customHeight="1" x14ac:dyDescent="0.2">
      <c r="A561" s="38">
        <v>69709</v>
      </c>
      <c r="B561" s="38" t="s">
        <v>3043</v>
      </c>
      <c r="C561" s="38" t="s">
        <v>3044</v>
      </c>
      <c r="D561" s="38"/>
      <c r="E561" s="38" t="s">
        <v>3045</v>
      </c>
      <c r="F561" s="38" t="s">
        <v>1140</v>
      </c>
      <c r="G561" s="38" t="s">
        <v>322</v>
      </c>
      <c r="H561" s="38"/>
      <c r="I561" s="38" t="s">
        <v>349</v>
      </c>
      <c r="J561" s="38" t="s">
        <v>350</v>
      </c>
      <c r="K561" s="38"/>
      <c r="L561" s="40">
        <v>46199</v>
      </c>
      <c r="M561" s="40"/>
      <c r="N561" s="38">
        <v>345</v>
      </c>
      <c r="O561" s="38">
        <v>165</v>
      </c>
      <c r="P561" s="38">
        <v>0</v>
      </c>
      <c r="Q561" s="38">
        <v>0</v>
      </c>
      <c r="R561" s="38" t="s">
        <v>299</v>
      </c>
      <c r="S561" s="38" t="s">
        <v>573</v>
      </c>
      <c r="T561" s="38" t="s">
        <v>741</v>
      </c>
      <c r="U561" s="38" t="s">
        <v>381</v>
      </c>
      <c r="V561" s="40" t="s">
        <v>3046</v>
      </c>
      <c r="W561" s="40">
        <v>44663</v>
      </c>
      <c r="X561" s="40">
        <v>44755</v>
      </c>
      <c r="Y561" s="40"/>
      <c r="Z561" s="38" t="s">
        <v>3047</v>
      </c>
      <c r="AA561" s="38" t="s">
        <v>303</v>
      </c>
      <c r="AB561" s="38" t="s">
        <v>303</v>
      </c>
      <c r="AC561" s="38"/>
      <c r="AD561" s="38"/>
      <c r="AE561" s="38">
        <v>78333</v>
      </c>
      <c r="AF561" s="38">
        <v>69709</v>
      </c>
      <c r="AG561" s="38" t="s">
        <v>3048</v>
      </c>
    </row>
    <row r="562" spans="1:33" ht="52.5" customHeight="1" x14ac:dyDescent="0.2">
      <c r="A562" s="38">
        <v>73401</v>
      </c>
      <c r="B562" s="38" t="s">
        <v>3049</v>
      </c>
      <c r="C562" s="38" t="s">
        <v>3050</v>
      </c>
      <c r="D562" s="38"/>
      <c r="E562" s="38" t="s">
        <v>3051</v>
      </c>
      <c r="F562" s="38" t="s">
        <v>1294</v>
      </c>
      <c r="G562" s="38" t="s">
        <v>322</v>
      </c>
      <c r="H562" s="38"/>
      <c r="I562" s="38" t="s">
        <v>349</v>
      </c>
      <c r="J562" s="38" t="s">
        <v>445</v>
      </c>
      <c r="K562" s="38"/>
      <c r="L562" s="40">
        <v>46203</v>
      </c>
      <c r="M562" s="40"/>
      <c r="N562" s="38">
        <v>69</v>
      </c>
      <c r="O562" s="38">
        <v>0</v>
      </c>
      <c r="P562" s="38">
        <v>11</v>
      </c>
      <c r="Q562" s="38">
        <v>0</v>
      </c>
      <c r="R562" s="38" t="s">
        <v>299</v>
      </c>
      <c r="S562" s="38" t="s">
        <v>1294</v>
      </c>
      <c r="T562" s="38" t="s">
        <v>1294</v>
      </c>
      <c r="U562" s="38" t="s">
        <v>301</v>
      </c>
      <c r="V562" s="40"/>
      <c r="W562" s="40"/>
      <c r="X562" s="40"/>
      <c r="Y562" s="40"/>
      <c r="Z562" s="38" t="s">
        <v>3052</v>
      </c>
      <c r="AA562" s="38" t="s">
        <v>303</v>
      </c>
      <c r="AB562" s="38" t="s">
        <v>355</v>
      </c>
      <c r="AC562" s="38"/>
      <c r="AD562" s="38"/>
      <c r="AE562" s="38">
        <v>73402</v>
      </c>
      <c r="AF562" s="38">
        <v>73401</v>
      </c>
      <c r="AG562" s="38"/>
    </row>
    <row r="563" spans="1:33" ht="52.5" customHeight="1" x14ac:dyDescent="0.2">
      <c r="A563" s="38">
        <v>73496</v>
      </c>
      <c r="B563" s="38" t="s">
        <v>3053</v>
      </c>
      <c r="C563" s="38" t="s">
        <v>3054</v>
      </c>
      <c r="D563" s="38" t="s">
        <v>313</v>
      </c>
      <c r="E563" s="38" t="s">
        <v>3055</v>
      </c>
      <c r="F563" s="38"/>
      <c r="G563" s="38" t="s">
        <v>2415</v>
      </c>
      <c r="H563" s="38"/>
      <c r="I563" s="38" t="s">
        <v>377</v>
      </c>
      <c r="J563" s="38" t="s">
        <v>3056</v>
      </c>
      <c r="K563" s="38"/>
      <c r="L563" s="40">
        <v>46203</v>
      </c>
      <c r="M563" s="40"/>
      <c r="N563" s="38">
        <v>345</v>
      </c>
      <c r="O563" s="38">
        <v>1</v>
      </c>
      <c r="P563" s="38">
        <v>0</v>
      </c>
      <c r="Q563" s="38">
        <v>0</v>
      </c>
      <c r="R563" s="38" t="s">
        <v>299</v>
      </c>
      <c r="S563" s="38" t="s">
        <v>1207</v>
      </c>
      <c r="T563" s="38"/>
      <c r="U563" s="38" t="s">
        <v>301</v>
      </c>
      <c r="V563" s="40"/>
      <c r="W563" s="40"/>
      <c r="X563" s="40"/>
      <c r="Y563" s="40"/>
      <c r="Z563" s="38"/>
      <c r="AA563" s="38" t="s">
        <v>303</v>
      </c>
      <c r="AB563" s="38"/>
      <c r="AC563" s="38"/>
      <c r="AD563" s="38"/>
      <c r="AE563" s="38">
        <v>73497</v>
      </c>
      <c r="AF563" s="38">
        <v>73496</v>
      </c>
      <c r="AG563" s="38"/>
    </row>
    <row r="564" spans="1:33" ht="52.5" customHeight="1" x14ac:dyDescent="0.2">
      <c r="A564" s="38">
        <v>71952</v>
      </c>
      <c r="B564" s="38" t="s">
        <v>3057</v>
      </c>
      <c r="C564" s="38" t="s">
        <v>3058</v>
      </c>
      <c r="D564" s="38"/>
      <c r="E564" s="38" t="s">
        <v>3059</v>
      </c>
      <c r="F564" s="38" t="s">
        <v>3060</v>
      </c>
      <c r="G564" s="38" t="s">
        <v>322</v>
      </c>
      <c r="H564" s="38"/>
      <c r="I564" s="38" t="s">
        <v>349</v>
      </c>
      <c r="J564" s="38" t="s">
        <v>350</v>
      </c>
      <c r="K564" s="38"/>
      <c r="L564" s="40">
        <v>46203</v>
      </c>
      <c r="M564" s="40"/>
      <c r="N564" s="38">
        <v>69</v>
      </c>
      <c r="O564" s="38">
        <v>0</v>
      </c>
      <c r="P564" s="38">
        <v>7</v>
      </c>
      <c r="Q564" s="38">
        <v>0</v>
      </c>
      <c r="R564" s="38" t="s">
        <v>299</v>
      </c>
      <c r="S564" s="38" t="s">
        <v>1851</v>
      </c>
      <c r="T564" s="38" t="s">
        <v>1851</v>
      </c>
      <c r="U564" s="38" t="s">
        <v>301</v>
      </c>
      <c r="V564" s="40"/>
      <c r="W564" s="40"/>
      <c r="X564" s="40"/>
      <c r="Y564" s="40"/>
      <c r="Z564" s="38" t="s">
        <v>3061</v>
      </c>
      <c r="AA564" s="38" t="s">
        <v>303</v>
      </c>
      <c r="AB564" s="38" t="s">
        <v>355</v>
      </c>
      <c r="AC564" s="38"/>
      <c r="AD564" s="38"/>
      <c r="AE564" s="38">
        <v>72467</v>
      </c>
      <c r="AF564" s="38">
        <v>71952</v>
      </c>
      <c r="AG564" s="38"/>
    </row>
    <row r="565" spans="1:33" ht="52.5" customHeight="1" x14ac:dyDescent="0.2">
      <c r="A565" s="38">
        <v>72479</v>
      </c>
      <c r="B565" s="38" t="s">
        <v>3062</v>
      </c>
      <c r="C565" s="38" t="s">
        <v>3063</v>
      </c>
      <c r="D565" s="38" t="s">
        <v>313</v>
      </c>
      <c r="E565" s="38" t="s">
        <v>3064</v>
      </c>
      <c r="F565" s="38"/>
      <c r="G565" s="38" t="s">
        <v>322</v>
      </c>
      <c r="H565" s="38"/>
      <c r="I565" s="38" t="s">
        <v>377</v>
      </c>
      <c r="J565" s="38" t="s">
        <v>1342</v>
      </c>
      <c r="K565" s="38"/>
      <c r="L565" s="40">
        <v>46203</v>
      </c>
      <c r="M565" s="40"/>
      <c r="N565" s="38">
        <v>138</v>
      </c>
      <c r="O565" s="38">
        <v>0.1</v>
      </c>
      <c r="P565" s="38">
        <v>0</v>
      </c>
      <c r="Q565" s="38">
        <v>0</v>
      </c>
      <c r="R565" s="38" t="s">
        <v>299</v>
      </c>
      <c r="S565" s="38" t="s">
        <v>2634</v>
      </c>
      <c r="T565" s="38"/>
      <c r="U565" s="38" t="s">
        <v>301</v>
      </c>
      <c r="V565" s="40"/>
      <c r="W565" s="40"/>
      <c r="X565" s="40"/>
      <c r="Y565" s="40"/>
      <c r="Z565" s="38" t="s">
        <v>3065</v>
      </c>
      <c r="AA565" s="38" t="s">
        <v>303</v>
      </c>
      <c r="AB565" s="38"/>
      <c r="AC565" s="38"/>
      <c r="AD565" s="38"/>
      <c r="AE565" s="38">
        <v>72482</v>
      </c>
      <c r="AF565" s="38">
        <v>72479</v>
      </c>
      <c r="AG565" s="38"/>
    </row>
    <row r="566" spans="1:33" ht="52.5" customHeight="1" x14ac:dyDescent="0.2">
      <c r="A566" s="38">
        <v>70675</v>
      </c>
      <c r="B566" s="38" t="s">
        <v>3066</v>
      </c>
      <c r="C566" s="38" t="s">
        <v>3067</v>
      </c>
      <c r="D566" s="38" t="s">
        <v>313</v>
      </c>
      <c r="E566" s="38" t="s">
        <v>3068</v>
      </c>
      <c r="F566" s="38" t="s">
        <v>3069</v>
      </c>
      <c r="G566" s="38" t="s">
        <v>322</v>
      </c>
      <c r="H566" s="38"/>
      <c r="I566" s="38" t="s">
        <v>377</v>
      </c>
      <c r="J566" s="38" t="s">
        <v>1342</v>
      </c>
      <c r="K566" s="38" t="s">
        <v>3070</v>
      </c>
      <c r="L566" s="40">
        <v>46203</v>
      </c>
      <c r="M566" s="40"/>
      <c r="N566" s="38">
        <v>69</v>
      </c>
      <c r="O566" s="38">
        <v>0</v>
      </c>
      <c r="P566" s="38">
        <v>16</v>
      </c>
      <c r="Q566" s="38">
        <v>0</v>
      </c>
      <c r="R566" s="38" t="s">
        <v>299</v>
      </c>
      <c r="S566" s="38" t="s">
        <v>380</v>
      </c>
      <c r="T566" s="38" t="s">
        <v>380</v>
      </c>
      <c r="U566" s="38" t="s">
        <v>301</v>
      </c>
      <c r="V566" s="40"/>
      <c r="W566" s="40"/>
      <c r="X566" s="40"/>
      <c r="Y566" s="40"/>
      <c r="Z566" s="38" t="s">
        <v>3071</v>
      </c>
      <c r="AA566" s="38" t="s">
        <v>303</v>
      </c>
      <c r="AB566" s="38"/>
      <c r="AC566" s="38"/>
      <c r="AD566" s="38"/>
      <c r="AE566" s="38">
        <v>70676</v>
      </c>
      <c r="AF566" s="38">
        <v>70675</v>
      </c>
      <c r="AG566" s="38"/>
    </row>
    <row r="567" spans="1:33" ht="52.5" customHeight="1" x14ac:dyDescent="0.2">
      <c r="A567" s="38">
        <v>81573</v>
      </c>
      <c r="B567" s="38" t="s">
        <v>3072</v>
      </c>
      <c r="C567" s="38" t="s">
        <v>3073</v>
      </c>
      <c r="D567" s="38" t="s">
        <v>1828</v>
      </c>
      <c r="E567" s="38" t="s">
        <v>3074</v>
      </c>
      <c r="F567" s="38"/>
      <c r="G567" s="38" t="s">
        <v>2415</v>
      </c>
      <c r="H567" s="38"/>
      <c r="I567" s="38" t="s">
        <v>3014</v>
      </c>
      <c r="J567" s="38" t="s">
        <v>1660</v>
      </c>
      <c r="K567" s="38"/>
      <c r="L567" s="40">
        <v>46203</v>
      </c>
      <c r="M567" s="40"/>
      <c r="N567" s="38">
        <v>345</v>
      </c>
      <c r="O567" s="38">
        <v>0</v>
      </c>
      <c r="P567" s="38">
        <v>0</v>
      </c>
      <c r="Q567" s="38">
        <v>0</v>
      </c>
      <c r="R567" s="38" t="s">
        <v>299</v>
      </c>
      <c r="S567" s="38" t="s">
        <v>2909</v>
      </c>
      <c r="T567" s="38"/>
      <c r="U567" s="38" t="s">
        <v>301</v>
      </c>
      <c r="V567" s="40"/>
      <c r="W567" s="40"/>
      <c r="X567" s="40"/>
      <c r="Y567" s="40"/>
      <c r="Z567" s="38">
        <v>6100</v>
      </c>
      <c r="AA567" s="38" t="s">
        <v>303</v>
      </c>
      <c r="AB567" s="38"/>
      <c r="AC567" s="38"/>
      <c r="AD567" s="38"/>
      <c r="AE567" s="38">
        <v>81574</v>
      </c>
      <c r="AF567" s="38">
        <v>81573</v>
      </c>
      <c r="AG567" s="38"/>
    </row>
    <row r="568" spans="1:33" ht="52.5" customHeight="1" x14ac:dyDescent="0.2">
      <c r="A568" s="38">
        <v>86796</v>
      </c>
      <c r="B568" s="38" t="s">
        <v>3075</v>
      </c>
      <c r="C568" s="38" t="s">
        <v>3076</v>
      </c>
      <c r="D568" s="38" t="s">
        <v>1828</v>
      </c>
      <c r="E568" s="38" t="s">
        <v>3077</v>
      </c>
      <c r="F568" s="38"/>
      <c r="G568" s="38" t="s">
        <v>322</v>
      </c>
      <c r="H568" s="38" t="s">
        <v>3078</v>
      </c>
      <c r="I568" s="38" t="s">
        <v>360</v>
      </c>
      <c r="J568" s="38" t="s">
        <v>1660</v>
      </c>
      <c r="K568" s="38"/>
      <c r="L568" s="40">
        <v>46234</v>
      </c>
      <c r="M568" s="40"/>
      <c r="N568" s="38">
        <v>69</v>
      </c>
      <c r="O568" s="38">
        <v>0</v>
      </c>
      <c r="P568" s="38">
        <v>0</v>
      </c>
      <c r="Q568" s="38">
        <v>0</v>
      </c>
      <c r="R568" s="38" t="s">
        <v>299</v>
      </c>
      <c r="S568" s="38" t="s">
        <v>1298</v>
      </c>
      <c r="T568" s="38"/>
      <c r="U568" s="38" t="s">
        <v>301</v>
      </c>
      <c r="V568" s="40"/>
      <c r="W568" s="40"/>
      <c r="X568" s="40"/>
      <c r="Y568" s="40"/>
      <c r="Z568" s="38" t="s">
        <v>3079</v>
      </c>
      <c r="AA568" s="38" t="s">
        <v>303</v>
      </c>
      <c r="AB568" s="38" t="s">
        <v>355</v>
      </c>
      <c r="AC568" s="38"/>
      <c r="AD568" s="38"/>
      <c r="AE568" s="38">
        <v>86797</v>
      </c>
      <c r="AF568" s="38">
        <v>86796</v>
      </c>
      <c r="AG568" s="38"/>
    </row>
    <row r="569" spans="1:33" ht="52.5" customHeight="1" x14ac:dyDescent="0.2">
      <c r="A569" s="38">
        <v>55217</v>
      </c>
      <c r="B569" s="38" t="s">
        <v>3080</v>
      </c>
      <c r="C569" s="38" t="s">
        <v>3081</v>
      </c>
      <c r="D569" s="38" t="s">
        <v>1658</v>
      </c>
      <c r="E569" s="38" t="s">
        <v>892</v>
      </c>
      <c r="F569" s="38" t="s">
        <v>1796</v>
      </c>
      <c r="G569" s="38" t="s">
        <v>322</v>
      </c>
      <c r="H569" s="38" t="s">
        <v>3082</v>
      </c>
      <c r="I569" s="38" t="s">
        <v>360</v>
      </c>
      <c r="J569" s="38" t="s">
        <v>3083</v>
      </c>
      <c r="K569" s="38">
        <v>1859</v>
      </c>
      <c r="L569" s="40">
        <v>46234</v>
      </c>
      <c r="M569" s="40"/>
      <c r="N569" s="38">
        <v>138</v>
      </c>
      <c r="O569" s="38">
        <v>0</v>
      </c>
      <c r="P569" s="38">
        <v>20.81</v>
      </c>
      <c r="Q569" s="38">
        <v>0</v>
      </c>
      <c r="R569" s="38" t="s">
        <v>299</v>
      </c>
      <c r="S569" s="38" t="s">
        <v>2393</v>
      </c>
      <c r="T569" s="38" t="s">
        <v>893</v>
      </c>
      <c r="U569" s="38" t="s">
        <v>301</v>
      </c>
      <c r="V569" s="40"/>
      <c r="W569" s="40"/>
      <c r="X569" s="40"/>
      <c r="Y569" s="40"/>
      <c r="Z569" s="38" t="s">
        <v>894</v>
      </c>
      <c r="AA569" s="38" t="s">
        <v>303</v>
      </c>
      <c r="AB569" s="38" t="s">
        <v>355</v>
      </c>
      <c r="AC569" s="38"/>
      <c r="AD569" s="38"/>
      <c r="AE569" s="38">
        <v>55218</v>
      </c>
      <c r="AF569" s="38">
        <v>55217</v>
      </c>
      <c r="AG569" s="38"/>
    </row>
    <row r="570" spans="1:33" ht="52.5" customHeight="1" x14ac:dyDescent="0.2">
      <c r="A570" s="38">
        <v>79462</v>
      </c>
      <c r="B570" s="38" t="s">
        <v>3084</v>
      </c>
      <c r="C570" s="38" t="s">
        <v>3084</v>
      </c>
      <c r="D570" s="38"/>
      <c r="E570" s="38" t="s">
        <v>2404</v>
      </c>
      <c r="F570" s="38"/>
      <c r="G570" s="38" t="s">
        <v>322</v>
      </c>
      <c r="H570" s="38"/>
      <c r="I570" s="38" t="s">
        <v>58</v>
      </c>
      <c r="J570" s="38" t="s">
        <v>409</v>
      </c>
      <c r="K570" s="38"/>
      <c r="L570" s="40">
        <v>46234</v>
      </c>
      <c r="M570" s="40"/>
      <c r="N570" s="38">
        <v>138</v>
      </c>
      <c r="O570" s="38">
        <v>0</v>
      </c>
      <c r="P570" s="38">
        <v>0</v>
      </c>
      <c r="Q570" s="38">
        <v>0</v>
      </c>
      <c r="R570" s="38" t="s">
        <v>299</v>
      </c>
      <c r="S570" s="38" t="s">
        <v>422</v>
      </c>
      <c r="T570" s="38" t="s">
        <v>422</v>
      </c>
      <c r="U570" s="38" t="s">
        <v>301</v>
      </c>
      <c r="V570" s="40"/>
      <c r="W570" s="40"/>
      <c r="X570" s="40"/>
      <c r="Y570" s="40"/>
      <c r="Z570" s="38"/>
      <c r="AA570" s="38" t="s">
        <v>303</v>
      </c>
      <c r="AB570" s="38" t="s">
        <v>355</v>
      </c>
      <c r="AC570" s="38"/>
      <c r="AD570" s="38"/>
      <c r="AE570" s="38">
        <v>79463</v>
      </c>
      <c r="AF570" s="38">
        <v>79462</v>
      </c>
      <c r="AG570" s="38"/>
    </row>
    <row r="571" spans="1:33" ht="52.5" customHeight="1" x14ac:dyDescent="0.2">
      <c r="A571" s="38">
        <v>75790</v>
      </c>
      <c r="B571" s="38" t="s">
        <v>3085</v>
      </c>
      <c r="C571" s="38" t="s">
        <v>3085</v>
      </c>
      <c r="D571" s="38"/>
      <c r="E571" s="38"/>
      <c r="F571" s="38"/>
      <c r="G571" s="38" t="s">
        <v>322</v>
      </c>
      <c r="H571" s="38"/>
      <c r="I571" s="38" t="s">
        <v>1336</v>
      </c>
      <c r="J571" s="38" t="s">
        <v>1337</v>
      </c>
      <c r="K571" s="38"/>
      <c r="L571" s="40">
        <v>46261</v>
      </c>
      <c r="M571" s="40"/>
      <c r="N571" s="38">
        <v>345</v>
      </c>
      <c r="O571" s="38">
        <v>0</v>
      </c>
      <c r="P571" s="38">
        <v>0</v>
      </c>
      <c r="Q571" s="38">
        <v>0</v>
      </c>
      <c r="R571" s="38" t="s">
        <v>299</v>
      </c>
      <c r="S571" s="38" t="s">
        <v>309</v>
      </c>
      <c r="T571" s="38" t="s">
        <v>309</v>
      </c>
      <c r="U571" s="38" t="s">
        <v>301</v>
      </c>
      <c r="V571" s="40"/>
      <c r="W571" s="40"/>
      <c r="X571" s="40"/>
      <c r="Y571" s="40"/>
      <c r="Z571" s="38" t="s">
        <v>3086</v>
      </c>
      <c r="AA571" s="38" t="s">
        <v>303</v>
      </c>
      <c r="AB571" s="38"/>
      <c r="AC571" s="38"/>
      <c r="AD571" s="38"/>
      <c r="AE571" s="38">
        <v>75791</v>
      </c>
      <c r="AF571" s="38">
        <v>75790</v>
      </c>
      <c r="AG571" s="38"/>
    </row>
    <row r="572" spans="1:33" ht="52.5" customHeight="1" x14ac:dyDescent="0.2">
      <c r="A572" s="38">
        <v>82298</v>
      </c>
      <c r="B572" s="38" t="s">
        <v>3087</v>
      </c>
      <c r="C572" s="38"/>
      <c r="D572" s="38"/>
      <c r="E572" s="38"/>
      <c r="F572" s="38"/>
      <c r="G572" s="38"/>
      <c r="H572" s="38"/>
      <c r="I572" s="38" t="s">
        <v>155</v>
      </c>
      <c r="J572" s="38" t="s">
        <v>298</v>
      </c>
      <c r="K572" s="38"/>
      <c r="L572" s="40">
        <v>46265</v>
      </c>
      <c r="M572" s="40"/>
      <c r="N572" s="38">
        <v>138</v>
      </c>
      <c r="O572" s="38">
        <v>0</v>
      </c>
      <c r="P572" s="38">
        <v>0</v>
      </c>
      <c r="Q572" s="38">
        <v>0</v>
      </c>
      <c r="R572" s="38" t="s">
        <v>299</v>
      </c>
      <c r="S572" s="38"/>
      <c r="T572" s="38"/>
      <c r="U572" s="38" t="s">
        <v>381</v>
      </c>
      <c r="V572" s="40"/>
      <c r="W572" s="40"/>
      <c r="X572" s="40"/>
      <c r="Y572" s="40">
        <v>45349</v>
      </c>
      <c r="Z572" s="38" t="s">
        <v>3088</v>
      </c>
      <c r="AA572" s="38" t="s">
        <v>303</v>
      </c>
      <c r="AB572" s="38"/>
      <c r="AC572" s="38"/>
      <c r="AD572" s="38"/>
      <c r="AE572" s="38">
        <v>82299</v>
      </c>
      <c r="AF572" s="38">
        <v>82298</v>
      </c>
      <c r="AG572" s="38"/>
    </row>
    <row r="573" spans="1:33" ht="52.5" customHeight="1" x14ac:dyDescent="0.2">
      <c r="A573" s="38">
        <v>70673</v>
      </c>
      <c r="B573" s="38" t="s">
        <v>3089</v>
      </c>
      <c r="C573" s="38" t="s">
        <v>3090</v>
      </c>
      <c r="D573" s="38" t="s">
        <v>525</v>
      </c>
      <c r="E573" s="38" t="s">
        <v>3091</v>
      </c>
      <c r="F573" s="38" t="s">
        <v>3092</v>
      </c>
      <c r="G573" s="38" t="s">
        <v>322</v>
      </c>
      <c r="H573" s="38"/>
      <c r="I573" s="38" t="s">
        <v>360</v>
      </c>
      <c r="J573" s="38" t="s">
        <v>1660</v>
      </c>
      <c r="K573" s="38" t="s">
        <v>3093</v>
      </c>
      <c r="L573" s="40">
        <v>46265</v>
      </c>
      <c r="M573" s="40"/>
      <c r="N573" s="38">
        <v>69</v>
      </c>
      <c r="O573" s="38">
        <v>0</v>
      </c>
      <c r="P573" s="38">
        <v>0</v>
      </c>
      <c r="Q573" s="38">
        <v>0</v>
      </c>
      <c r="R573" s="38" t="s">
        <v>299</v>
      </c>
      <c r="S573" s="38" t="s">
        <v>3094</v>
      </c>
      <c r="T573" s="38" t="s">
        <v>3094</v>
      </c>
      <c r="U573" s="38" t="s">
        <v>301</v>
      </c>
      <c r="V573" s="40"/>
      <c r="W573" s="40"/>
      <c r="X573" s="40"/>
      <c r="Y573" s="40"/>
      <c r="Z573" s="38" t="s">
        <v>3095</v>
      </c>
      <c r="AA573" s="38" t="s">
        <v>303</v>
      </c>
      <c r="AB573" s="38"/>
      <c r="AC573" s="38"/>
      <c r="AD573" s="38"/>
      <c r="AE573" s="38">
        <v>70674</v>
      </c>
      <c r="AF573" s="38">
        <v>70673</v>
      </c>
      <c r="AG573" s="38"/>
    </row>
    <row r="574" spans="1:33" ht="52.5" customHeight="1" x14ac:dyDescent="0.2">
      <c r="A574" s="38">
        <v>43434</v>
      </c>
      <c r="B574" s="38" t="s">
        <v>3096</v>
      </c>
      <c r="C574" s="38"/>
      <c r="D574" s="38"/>
      <c r="E574" s="38" t="s">
        <v>3097</v>
      </c>
      <c r="F574" s="38" t="s">
        <v>3097</v>
      </c>
      <c r="G574" s="38" t="s">
        <v>322</v>
      </c>
      <c r="H574" s="38"/>
      <c r="I574" s="38" t="s">
        <v>307</v>
      </c>
      <c r="J574" s="38" t="s">
        <v>308</v>
      </c>
      <c r="K574" s="38"/>
      <c r="L574" s="40">
        <v>46266</v>
      </c>
      <c r="M574" s="40"/>
      <c r="N574" s="38">
        <v>138</v>
      </c>
      <c r="O574" s="38">
        <v>0</v>
      </c>
      <c r="P574" s="38">
        <v>0</v>
      </c>
      <c r="Q574" s="38">
        <v>0</v>
      </c>
      <c r="R574" s="38" t="s">
        <v>299</v>
      </c>
      <c r="S574" s="38" t="s">
        <v>2750</v>
      </c>
      <c r="T574" s="38" t="s">
        <v>2750</v>
      </c>
      <c r="U574" s="38" t="s">
        <v>301</v>
      </c>
      <c r="V574" s="40"/>
      <c r="W574" s="40"/>
      <c r="X574" s="40"/>
      <c r="Y574" s="40"/>
      <c r="Z574" s="38" t="s">
        <v>3098</v>
      </c>
      <c r="AA574" s="38" t="s">
        <v>303</v>
      </c>
      <c r="AB574" s="38"/>
      <c r="AC574" s="38"/>
      <c r="AD574" s="38"/>
      <c r="AE574" s="38">
        <v>43435</v>
      </c>
      <c r="AF574" s="38">
        <v>43434</v>
      </c>
      <c r="AG574" s="38"/>
    </row>
    <row r="575" spans="1:33" ht="52.5" customHeight="1" x14ac:dyDescent="0.2">
      <c r="A575" s="38" t="s">
        <v>3099</v>
      </c>
      <c r="B575" s="38" t="s">
        <v>2317</v>
      </c>
      <c r="C575" s="38" t="s">
        <v>3100</v>
      </c>
      <c r="D575" s="38"/>
      <c r="E575" s="38" t="s">
        <v>2320</v>
      </c>
      <c r="F575" s="38" t="s">
        <v>3101</v>
      </c>
      <c r="G575" s="38" t="s">
        <v>322</v>
      </c>
      <c r="H575" s="38"/>
      <c r="I575" s="38" t="s">
        <v>122</v>
      </c>
      <c r="J575" s="38" t="s">
        <v>329</v>
      </c>
      <c r="K575" s="38"/>
      <c r="L575" s="40">
        <v>46280</v>
      </c>
      <c r="M575" s="40"/>
      <c r="N575" s="38">
        <v>138</v>
      </c>
      <c r="O575" s="38">
        <v>0</v>
      </c>
      <c r="P575" s="38">
        <v>0</v>
      </c>
      <c r="Q575" s="38">
        <v>0</v>
      </c>
      <c r="R575" s="38" t="s">
        <v>299</v>
      </c>
      <c r="S575" s="38" t="s">
        <v>2320</v>
      </c>
      <c r="T575" s="38" t="s">
        <v>2320</v>
      </c>
      <c r="U575" s="38" t="s">
        <v>301</v>
      </c>
      <c r="V575" s="40" t="s">
        <v>2321</v>
      </c>
      <c r="W575" s="40"/>
      <c r="X575" s="40">
        <v>44879</v>
      </c>
      <c r="Y575" s="40"/>
      <c r="Z575" s="38" t="s">
        <v>3102</v>
      </c>
      <c r="AA575" s="38" t="s">
        <v>303</v>
      </c>
      <c r="AB575" s="38" t="s">
        <v>303</v>
      </c>
      <c r="AC575" s="38"/>
      <c r="AD575" s="38"/>
      <c r="AE575" s="38">
        <v>72581</v>
      </c>
      <c r="AF575" s="38">
        <v>72579</v>
      </c>
      <c r="AG575" s="38"/>
    </row>
    <row r="576" spans="1:33" ht="52.5" customHeight="1" x14ac:dyDescent="0.2">
      <c r="A576" s="38" t="s">
        <v>3103</v>
      </c>
      <c r="B576" s="38" t="s">
        <v>790</v>
      </c>
      <c r="C576" s="38" t="s">
        <v>3104</v>
      </c>
      <c r="D576" s="38"/>
      <c r="E576" s="38" t="s">
        <v>3105</v>
      </c>
      <c r="F576" s="38" t="s">
        <v>2167</v>
      </c>
      <c r="G576" s="38" t="s">
        <v>322</v>
      </c>
      <c r="H576" s="38"/>
      <c r="I576" s="38" t="s">
        <v>183</v>
      </c>
      <c r="J576" s="38" t="s">
        <v>323</v>
      </c>
      <c r="K576" s="38" t="s">
        <v>794</v>
      </c>
      <c r="L576" s="40">
        <v>46280</v>
      </c>
      <c r="M576" s="40"/>
      <c r="N576" s="38">
        <v>138</v>
      </c>
      <c r="O576" s="38">
        <v>0</v>
      </c>
      <c r="P576" s="38">
        <v>0</v>
      </c>
      <c r="Q576" s="38">
        <v>0</v>
      </c>
      <c r="R576" s="38" t="s">
        <v>299</v>
      </c>
      <c r="S576" s="38" t="s">
        <v>795</v>
      </c>
      <c r="T576" s="38" t="s">
        <v>795</v>
      </c>
      <c r="U576" s="38" t="s">
        <v>352</v>
      </c>
      <c r="V576" s="40" t="s">
        <v>796</v>
      </c>
      <c r="W576" s="40">
        <v>44713</v>
      </c>
      <c r="X576" s="40">
        <v>44743</v>
      </c>
      <c r="Y576" s="40"/>
      <c r="Z576" s="38" t="s">
        <v>3106</v>
      </c>
      <c r="AA576" s="38" t="s">
        <v>303</v>
      </c>
      <c r="AB576" s="38"/>
      <c r="AC576" s="38"/>
      <c r="AD576" s="38"/>
      <c r="AE576" s="38">
        <v>87816</v>
      </c>
      <c r="AF576" s="38">
        <v>66289</v>
      </c>
      <c r="AG576" s="38"/>
    </row>
    <row r="577" spans="1:33" ht="52.5" customHeight="1" x14ac:dyDescent="0.2">
      <c r="A577" s="38" t="s">
        <v>3107</v>
      </c>
      <c r="B577" s="38" t="s">
        <v>2292</v>
      </c>
      <c r="C577" s="38" t="s">
        <v>3108</v>
      </c>
      <c r="D577" s="38"/>
      <c r="E577" s="38" t="s">
        <v>2294</v>
      </c>
      <c r="F577" s="38" t="s">
        <v>3109</v>
      </c>
      <c r="G577" s="38" t="s">
        <v>322</v>
      </c>
      <c r="H577" s="38"/>
      <c r="I577" s="38" t="s">
        <v>183</v>
      </c>
      <c r="J577" s="38" t="s">
        <v>323</v>
      </c>
      <c r="K577" s="38" t="s">
        <v>2296</v>
      </c>
      <c r="L577" s="40">
        <v>46280</v>
      </c>
      <c r="M577" s="40"/>
      <c r="N577" s="38">
        <v>69</v>
      </c>
      <c r="O577" s="38">
        <v>0</v>
      </c>
      <c r="P577" s="38">
        <v>15</v>
      </c>
      <c r="Q577" s="38">
        <v>0</v>
      </c>
      <c r="R577" s="38" t="s">
        <v>299</v>
      </c>
      <c r="S577" s="38" t="s">
        <v>2297</v>
      </c>
      <c r="T577" s="38" t="s">
        <v>1402</v>
      </c>
      <c r="U577" s="38" t="s">
        <v>301</v>
      </c>
      <c r="V577" s="40"/>
      <c r="W577" s="40"/>
      <c r="X577" s="40"/>
      <c r="Y577" s="40"/>
      <c r="Z577" s="38" t="s">
        <v>3110</v>
      </c>
      <c r="AA577" s="38" t="s">
        <v>303</v>
      </c>
      <c r="AB577" s="38"/>
      <c r="AC577" s="38"/>
      <c r="AD577" s="38"/>
      <c r="AE577" s="38">
        <v>72964</v>
      </c>
      <c r="AF577" s="38">
        <v>66492</v>
      </c>
      <c r="AG577" s="38"/>
    </row>
    <row r="578" spans="1:33" ht="52.5" customHeight="1" x14ac:dyDescent="0.2">
      <c r="A578" s="38" t="s">
        <v>3111</v>
      </c>
      <c r="B578" s="38" t="s">
        <v>3112</v>
      </c>
      <c r="C578" s="38" t="s">
        <v>3113</v>
      </c>
      <c r="D578" s="38"/>
      <c r="E578" s="38" t="s">
        <v>3024</v>
      </c>
      <c r="F578" s="38" t="s">
        <v>3114</v>
      </c>
      <c r="G578" s="38" t="s">
        <v>322</v>
      </c>
      <c r="H578" s="38"/>
      <c r="I578" s="38" t="s">
        <v>183</v>
      </c>
      <c r="J578" s="38" t="s">
        <v>323</v>
      </c>
      <c r="K578" s="38" t="s">
        <v>3115</v>
      </c>
      <c r="L578" s="40">
        <v>46280</v>
      </c>
      <c r="M578" s="40"/>
      <c r="N578" s="38">
        <v>69</v>
      </c>
      <c r="O578" s="38">
        <v>20.5</v>
      </c>
      <c r="P578" s="38">
        <v>0</v>
      </c>
      <c r="Q578" s="38">
        <v>0</v>
      </c>
      <c r="R578" s="38" t="s">
        <v>299</v>
      </c>
      <c r="S578" s="38" t="s">
        <v>509</v>
      </c>
      <c r="T578" s="38" t="s">
        <v>1426</v>
      </c>
      <c r="U578" s="38" t="s">
        <v>352</v>
      </c>
      <c r="V578" s="40" t="s">
        <v>3116</v>
      </c>
      <c r="W578" s="40">
        <v>44835</v>
      </c>
      <c r="X578" s="40">
        <v>44866</v>
      </c>
      <c r="Y578" s="40"/>
      <c r="Z578" s="38" t="s">
        <v>3117</v>
      </c>
      <c r="AA578" s="38" t="s">
        <v>303</v>
      </c>
      <c r="AB578" s="38"/>
      <c r="AC578" s="38"/>
      <c r="AD578" s="38"/>
      <c r="AE578" s="38">
        <v>68923</v>
      </c>
      <c r="AF578" s="38">
        <v>66206</v>
      </c>
      <c r="AG578" s="38"/>
    </row>
    <row r="579" spans="1:33" ht="52.5" customHeight="1" x14ac:dyDescent="0.2">
      <c r="A579" s="38">
        <v>86829</v>
      </c>
      <c r="B579" s="38" t="s">
        <v>3118</v>
      </c>
      <c r="C579" s="38" t="s">
        <v>3119</v>
      </c>
      <c r="D579" s="38" t="s">
        <v>1828</v>
      </c>
      <c r="E579" s="38" t="s">
        <v>3120</v>
      </c>
      <c r="F579" s="38" t="s">
        <v>3121</v>
      </c>
      <c r="G579" s="38" t="s">
        <v>322</v>
      </c>
      <c r="H579" s="38" t="s">
        <v>3122</v>
      </c>
      <c r="I579" s="38" t="s">
        <v>360</v>
      </c>
      <c r="J579" s="38" t="s">
        <v>3123</v>
      </c>
      <c r="K579" s="38"/>
      <c r="L579" s="40">
        <v>46295</v>
      </c>
      <c r="M579" s="40"/>
      <c r="N579" s="38">
        <v>138</v>
      </c>
      <c r="O579" s="38">
        <v>0</v>
      </c>
      <c r="P579" s="38">
        <v>37</v>
      </c>
      <c r="Q579" s="38">
        <v>0</v>
      </c>
      <c r="R579" s="38" t="s">
        <v>299</v>
      </c>
      <c r="S579" s="38" t="s">
        <v>549</v>
      </c>
      <c r="T579" s="38" t="s">
        <v>549</v>
      </c>
      <c r="U579" s="38" t="s">
        <v>301</v>
      </c>
      <c r="V579" s="40" t="s">
        <v>3124</v>
      </c>
      <c r="W579" s="40">
        <v>45030</v>
      </c>
      <c r="X579" s="40">
        <v>45051</v>
      </c>
      <c r="Y579" s="40"/>
      <c r="Z579" s="38" t="s">
        <v>3125</v>
      </c>
      <c r="AA579" s="38" t="s">
        <v>303</v>
      </c>
      <c r="AB579" s="38" t="s">
        <v>355</v>
      </c>
      <c r="AC579" s="38"/>
      <c r="AD579" s="38"/>
      <c r="AE579" s="38">
        <v>86830</v>
      </c>
      <c r="AF579" s="38">
        <v>86829</v>
      </c>
      <c r="AG579" s="38"/>
    </row>
    <row r="580" spans="1:33" ht="52.5" customHeight="1" x14ac:dyDescent="0.2">
      <c r="A580" s="38">
        <v>76818</v>
      </c>
      <c r="B580" s="38" t="s">
        <v>3126</v>
      </c>
      <c r="C580" s="38" t="s">
        <v>3127</v>
      </c>
      <c r="D580" s="38"/>
      <c r="E580" s="38" t="s">
        <v>129</v>
      </c>
      <c r="F580" s="38" t="s">
        <v>129</v>
      </c>
      <c r="G580" s="38" t="s">
        <v>322</v>
      </c>
      <c r="H580" s="38"/>
      <c r="I580" s="38" t="s">
        <v>144</v>
      </c>
      <c r="J580" s="38" t="s">
        <v>625</v>
      </c>
      <c r="K580" s="38"/>
      <c r="L580" s="40">
        <v>46296</v>
      </c>
      <c r="M580" s="40"/>
      <c r="N580" s="38">
        <v>138</v>
      </c>
      <c r="O580" s="38">
        <v>0</v>
      </c>
      <c r="P580" s="38">
        <v>0</v>
      </c>
      <c r="Q580" s="38">
        <v>0</v>
      </c>
      <c r="R580" s="38" t="s">
        <v>299</v>
      </c>
      <c r="S580" s="38" t="s">
        <v>1131</v>
      </c>
      <c r="T580" s="38" t="s">
        <v>1131</v>
      </c>
      <c r="U580" s="38" t="s">
        <v>301</v>
      </c>
      <c r="V580" s="40"/>
      <c r="W580" s="40"/>
      <c r="X580" s="40"/>
      <c r="Y580" s="40"/>
      <c r="Z580" s="38" t="s">
        <v>3128</v>
      </c>
      <c r="AA580" s="38" t="s">
        <v>355</v>
      </c>
      <c r="AB580" s="38"/>
      <c r="AC580" s="38"/>
      <c r="AD580" s="38"/>
      <c r="AE580" s="38">
        <v>76819</v>
      </c>
      <c r="AF580" s="38">
        <v>76818</v>
      </c>
      <c r="AG580" s="38"/>
    </row>
    <row r="581" spans="1:33" ht="52.5" customHeight="1" x14ac:dyDescent="0.2">
      <c r="A581" s="38">
        <v>78177</v>
      </c>
      <c r="B581" s="38"/>
      <c r="C581" s="38"/>
      <c r="D581" s="38"/>
      <c r="E581" s="38" t="s">
        <v>3129</v>
      </c>
      <c r="F581" s="38" t="s">
        <v>3129</v>
      </c>
      <c r="G581" s="38" t="s">
        <v>322</v>
      </c>
      <c r="H581" s="38"/>
      <c r="I581" s="38" t="s">
        <v>307</v>
      </c>
      <c r="J581" s="38" t="s">
        <v>308</v>
      </c>
      <c r="K581" s="38"/>
      <c r="L581" s="40">
        <v>46310</v>
      </c>
      <c r="M581" s="40"/>
      <c r="N581" s="38">
        <v>69</v>
      </c>
      <c r="O581" s="38">
        <v>0</v>
      </c>
      <c r="P581" s="38">
        <v>0</v>
      </c>
      <c r="Q581" s="38">
        <v>0</v>
      </c>
      <c r="R581" s="38" t="s">
        <v>3130</v>
      </c>
      <c r="S581" s="38" t="s">
        <v>698</v>
      </c>
      <c r="T581" s="38" t="s">
        <v>698</v>
      </c>
      <c r="U581" s="38" t="s">
        <v>301</v>
      </c>
      <c r="V581" s="40"/>
      <c r="W581" s="40"/>
      <c r="X581" s="40"/>
      <c r="Y581" s="40"/>
      <c r="Z581" s="38">
        <v>81</v>
      </c>
      <c r="AA581" s="38" t="s">
        <v>303</v>
      </c>
      <c r="AB581" s="38"/>
      <c r="AC581" s="38"/>
      <c r="AD581" s="38"/>
      <c r="AE581" s="38">
        <v>78178</v>
      </c>
      <c r="AF581" s="38">
        <v>78177</v>
      </c>
      <c r="AG581" s="38"/>
    </row>
    <row r="582" spans="1:33" ht="52.5" customHeight="1" x14ac:dyDescent="0.2">
      <c r="A582" s="38">
        <v>78181</v>
      </c>
      <c r="B582" s="38"/>
      <c r="C582" s="38"/>
      <c r="D582" s="38"/>
      <c r="E582" s="38" t="s">
        <v>3131</v>
      </c>
      <c r="F582" s="38" t="s">
        <v>3131</v>
      </c>
      <c r="G582" s="38" t="s">
        <v>322</v>
      </c>
      <c r="H582" s="38"/>
      <c r="I582" s="38" t="s">
        <v>307</v>
      </c>
      <c r="J582" s="38" t="s">
        <v>308</v>
      </c>
      <c r="K582" s="38"/>
      <c r="L582" s="40">
        <v>46310</v>
      </c>
      <c r="M582" s="40"/>
      <c r="N582" s="38">
        <v>69</v>
      </c>
      <c r="O582" s="38">
        <v>0</v>
      </c>
      <c r="P582" s="38">
        <v>0</v>
      </c>
      <c r="Q582" s="38">
        <v>0</v>
      </c>
      <c r="R582" s="38" t="s">
        <v>3130</v>
      </c>
      <c r="S582" s="38" t="s">
        <v>698</v>
      </c>
      <c r="T582" s="38" t="s">
        <v>698</v>
      </c>
      <c r="U582" s="38" t="s">
        <v>301</v>
      </c>
      <c r="V582" s="40"/>
      <c r="W582" s="40"/>
      <c r="X582" s="40"/>
      <c r="Y582" s="40"/>
      <c r="Z582" s="38">
        <v>185</v>
      </c>
      <c r="AA582" s="38" t="s">
        <v>303</v>
      </c>
      <c r="AB582" s="38"/>
      <c r="AC582" s="38"/>
      <c r="AD582" s="38"/>
      <c r="AE582" s="38">
        <v>78182</v>
      </c>
      <c r="AF582" s="38">
        <v>78181</v>
      </c>
      <c r="AG582" s="38"/>
    </row>
    <row r="583" spans="1:33" ht="52.5" customHeight="1" x14ac:dyDescent="0.2">
      <c r="A583" s="38">
        <v>78175</v>
      </c>
      <c r="B583" s="38"/>
      <c r="C583" s="38"/>
      <c r="D583" s="38"/>
      <c r="E583" s="38" t="s">
        <v>3132</v>
      </c>
      <c r="F583" s="38" t="s">
        <v>3132</v>
      </c>
      <c r="G583" s="38" t="s">
        <v>322</v>
      </c>
      <c r="H583" s="38"/>
      <c r="I583" s="38" t="s">
        <v>307</v>
      </c>
      <c r="J583" s="38" t="s">
        <v>308</v>
      </c>
      <c r="K583" s="38"/>
      <c r="L583" s="40">
        <v>46310</v>
      </c>
      <c r="M583" s="40"/>
      <c r="N583" s="38">
        <v>138</v>
      </c>
      <c r="O583" s="38">
        <v>0</v>
      </c>
      <c r="P583" s="38">
        <v>0</v>
      </c>
      <c r="Q583" s="38">
        <v>0</v>
      </c>
      <c r="R583" s="38" t="s">
        <v>3133</v>
      </c>
      <c r="S583" s="38" t="s">
        <v>3134</v>
      </c>
      <c r="T583" s="38" t="s">
        <v>3134</v>
      </c>
      <c r="U583" s="38" t="s">
        <v>301</v>
      </c>
      <c r="V583" s="40"/>
      <c r="W583" s="40"/>
      <c r="X583" s="40"/>
      <c r="Y583" s="40"/>
      <c r="Z583" s="38">
        <v>57</v>
      </c>
      <c r="AA583" s="38" t="s">
        <v>303</v>
      </c>
      <c r="AB583" s="38"/>
      <c r="AC583" s="38"/>
      <c r="AD583" s="38"/>
      <c r="AE583" s="38">
        <v>78176</v>
      </c>
      <c r="AF583" s="38">
        <v>78175</v>
      </c>
      <c r="AG583" s="38"/>
    </row>
    <row r="584" spans="1:33" ht="52.5" customHeight="1" x14ac:dyDescent="0.2">
      <c r="A584" s="38">
        <v>61444</v>
      </c>
      <c r="B584" s="38" t="s">
        <v>3135</v>
      </c>
      <c r="C584" s="38" t="s">
        <v>3136</v>
      </c>
      <c r="D584" s="38"/>
      <c r="E584" s="38" t="s">
        <v>3137</v>
      </c>
      <c r="F584" s="38"/>
      <c r="G584" s="38" t="s">
        <v>322</v>
      </c>
      <c r="H584" s="38"/>
      <c r="I584" s="38" t="s">
        <v>881</v>
      </c>
      <c r="J584" s="38" t="s">
        <v>2552</v>
      </c>
      <c r="K584" s="38"/>
      <c r="L584" s="40">
        <v>46317</v>
      </c>
      <c r="M584" s="40"/>
      <c r="N584" s="38">
        <v>138</v>
      </c>
      <c r="O584" s="38">
        <v>0</v>
      </c>
      <c r="P584" s="38">
        <v>0</v>
      </c>
      <c r="Q584" s="38">
        <v>0</v>
      </c>
      <c r="R584" s="38" t="s">
        <v>299</v>
      </c>
      <c r="S584" s="38" t="s">
        <v>3138</v>
      </c>
      <c r="T584" s="38"/>
      <c r="U584" s="38" t="s">
        <v>301</v>
      </c>
      <c r="V584" s="40"/>
      <c r="W584" s="40"/>
      <c r="X584" s="40"/>
      <c r="Y584" s="40"/>
      <c r="Z584" s="38" t="s">
        <v>3139</v>
      </c>
      <c r="AA584" s="38" t="s">
        <v>303</v>
      </c>
      <c r="AB584" s="38" t="s">
        <v>355</v>
      </c>
      <c r="AC584" s="38"/>
      <c r="AD584" s="38"/>
      <c r="AE584" s="38">
        <v>78418</v>
      </c>
      <c r="AF584" s="38">
        <v>61444</v>
      </c>
      <c r="AG584" s="38"/>
    </row>
    <row r="585" spans="1:33" ht="52.5" customHeight="1" x14ac:dyDescent="0.2">
      <c r="A585" s="38" t="s">
        <v>3140</v>
      </c>
      <c r="B585" s="38" t="s">
        <v>3141</v>
      </c>
      <c r="C585" s="38" t="s">
        <v>3142</v>
      </c>
      <c r="D585" s="38"/>
      <c r="E585" s="38" t="s">
        <v>3143</v>
      </c>
      <c r="F585" s="38" t="s">
        <v>3144</v>
      </c>
      <c r="G585" s="38" t="s">
        <v>322</v>
      </c>
      <c r="H585" s="38"/>
      <c r="I585" s="38" t="s">
        <v>58</v>
      </c>
      <c r="J585" s="38" t="s">
        <v>409</v>
      </c>
      <c r="K585" s="38"/>
      <c r="L585" s="40">
        <v>46326</v>
      </c>
      <c r="M585" s="40"/>
      <c r="N585" s="38">
        <v>138</v>
      </c>
      <c r="O585" s="38">
        <v>0</v>
      </c>
      <c r="P585" s="38">
        <v>0</v>
      </c>
      <c r="Q585" s="38">
        <v>0</v>
      </c>
      <c r="R585" s="38" t="s">
        <v>299</v>
      </c>
      <c r="S585" s="38" t="s">
        <v>435</v>
      </c>
      <c r="T585" s="38" t="s">
        <v>435</v>
      </c>
      <c r="U585" s="38" t="s">
        <v>301</v>
      </c>
      <c r="V585" s="40"/>
      <c r="W585" s="40"/>
      <c r="X585" s="40"/>
      <c r="Y585" s="40"/>
      <c r="Z585" s="38" t="s">
        <v>3145</v>
      </c>
      <c r="AA585" s="38" t="s">
        <v>303</v>
      </c>
      <c r="AB585" s="38" t="s">
        <v>355</v>
      </c>
      <c r="AC585" s="38"/>
      <c r="AD585" s="38"/>
      <c r="AE585" s="38">
        <v>87173</v>
      </c>
      <c r="AF585" s="38">
        <v>79451</v>
      </c>
      <c r="AG585" s="38"/>
    </row>
    <row r="586" spans="1:33" ht="52.5" customHeight="1" x14ac:dyDescent="0.2">
      <c r="A586" s="38">
        <v>6072</v>
      </c>
      <c r="B586" s="38" t="s">
        <v>3146</v>
      </c>
      <c r="C586" s="38" t="s">
        <v>3147</v>
      </c>
      <c r="D586" s="38" t="s">
        <v>3148</v>
      </c>
      <c r="E586" s="38" t="s">
        <v>3149</v>
      </c>
      <c r="F586" s="38" t="s">
        <v>3150</v>
      </c>
      <c r="G586" s="38" t="s">
        <v>322</v>
      </c>
      <c r="H586" s="38" t="s">
        <v>3151</v>
      </c>
      <c r="I586" s="38" t="s">
        <v>360</v>
      </c>
      <c r="J586" s="38" t="s">
        <v>2477</v>
      </c>
      <c r="K586" s="38">
        <v>2677</v>
      </c>
      <c r="L586" s="40">
        <v>46326</v>
      </c>
      <c r="M586" s="40"/>
      <c r="N586" s="38">
        <v>69</v>
      </c>
      <c r="O586" s="38">
        <v>0</v>
      </c>
      <c r="P586" s="38">
        <v>19.41</v>
      </c>
      <c r="Q586" s="38">
        <v>0</v>
      </c>
      <c r="R586" s="38" t="s">
        <v>299</v>
      </c>
      <c r="S586" s="38" t="s">
        <v>1199</v>
      </c>
      <c r="T586" s="38" t="s">
        <v>1199</v>
      </c>
      <c r="U586" s="38" t="s">
        <v>301</v>
      </c>
      <c r="V586" s="40"/>
      <c r="W586" s="40"/>
      <c r="X586" s="40"/>
      <c r="Y586" s="40"/>
      <c r="Z586" s="38" t="s">
        <v>3152</v>
      </c>
      <c r="AA586" s="38" t="s">
        <v>303</v>
      </c>
      <c r="AB586" s="38" t="s">
        <v>355</v>
      </c>
      <c r="AC586" s="38"/>
      <c r="AD586" s="38"/>
      <c r="AE586" s="38">
        <v>13794</v>
      </c>
      <c r="AF586" s="38">
        <v>6072</v>
      </c>
      <c r="AG586" s="38"/>
    </row>
    <row r="587" spans="1:33" ht="52.5" customHeight="1" x14ac:dyDescent="0.2">
      <c r="A587" s="38" t="s">
        <v>3153</v>
      </c>
      <c r="B587" s="38" t="s">
        <v>3154</v>
      </c>
      <c r="C587" s="38" t="s">
        <v>3155</v>
      </c>
      <c r="D587" s="38"/>
      <c r="E587" s="38" t="s">
        <v>3156</v>
      </c>
      <c r="F587" s="38" t="s">
        <v>3157</v>
      </c>
      <c r="G587" s="38" t="s">
        <v>322</v>
      </c>
      <c r="H587" s="38"/>
      <c r="I587" s="38" t="s">
        <v>58</v>
      </c>
      <c r="J587" s="38" t="s">
        <v>409</v>
      </c>
      <c r="K587" s="38"/>
      <c r="L587" s="40">
        <v>46326</v>
      </c>
      <c r="M587" s="40"/>
      <c r="N587" s="38">
        <v>138</v>
      </c>
      <c r="O587" s="38">
        <v>0</v>
      </c>
      <c r="P587" s="38">
        <v>8.2899999999999991</v>
      </c>
      <c r="Q587" s="38">
        <v>0</v>
      </c>
      <c r="R587" s="38" t="s">
        <v>299</v>
      </c>
      <c r="S587" s="38" t="s">
        <v>422</v>
      </c>
      <c r="T587" s="38" t="s">
        <v>422</v>
      </c>
      <c r="U587" s="38" t="s">
        <v>352</v>
      </c>
      <c r="V587" s="40"/>
      <c r="W587" s="40"/>
      <c r="X587" s="40"/>
      <c r="Y587" s="40"/>
      <c r="Z587" s="38" t="s">
        <v>3158</v>
      </c>
      <c r="AA587" s="38" t="s">
        <v>303</v>
      </c>
      <c r="AB587" s="38" t="s">
        <v>355</v>
      </c>
      <c r="AC587" s="38"/>
      <c r="AD587" s="38"/>
      <c r="AE587" s="38">
        <v>75836</v>
      </c>
      <c r="AF587" s="38">
        <v>75835</v>
      </c>
      <c r="AG587" s="38"/>
    </row>
    <row r="588" spans="1:33" ht="52.5" customHeight="1" x14ac:dyDescent="0.2">
      <c r="A588" s="38">
        <v>73362</v>
      </c>
      <c r="B588" s="38" t="s">
        <v>3159</v>
      </c>
      <c r="C588" s="38" t="s">
        <v>3160</v>
      </c>
      <c r="D588" s="38" t="s">
        <v>313</v>
      </c>
      <c r="E588" s="38" t="s">
        <v>3161</v>
      </c>
      <c r="F588" s="38" t="s">
        <v>315</v>
      </c>
      <c r="G588" s="38" t="s">
        <v>322</v>
      </c>
      <c r="H588" s="38"/>
      <c r="I588" s="38" t="s">
        <v>377</v>
      </c>
      <c r="J588" s="38" t="s">
        <v>3162</v>
      </c>
      <c r="K588" s="38"/>
      <c r="L588" s="40">
        <v>46326</v>
      </c>
      <c r="M588" s="40"/>
      <c r="N588" s="38">
        <v>138</v>
      </c>
      <c r="O588" s="38">
        <v>0</v>
      </c>
      <c r="P588" s="38">
        <v>0</v>
      </c>
      <c r="Q588" s="38">
        <v>0</v>
      </c>
      <c r="R588" s="38" t="s">
        <v>299</v>
      </c>
      <c r="S588" s="38" t="s">
        <v>2016</v>
      </c>
      <c r="T588" s="38"/>
      <c r="U588" s="38" t="s">
        <v>301</v>
      </c>
      <c r="V588" s="40"/>
      <c r="W588" s="40"/>
      <c r="X588" s="40"/>
      <c r="Y588" s="40"/>
      <c r="Z588" s="38" t="s">
        <v>3163</v>
      </c>
      <c r="AA588" s="38" t="s">
        <v>303</v>
      </c>
      <c r="AB588" s="38" t="s">
        <v>355</v>
      </c>
      <c r="AC588" s="38"/>
      <c r="AD588" s="38"/>
      <c r="AE588" s="38">
        <v>73363</v>
      </c>
      <c r="AF588" s="38">
        <v>73362</v>
      </c>
      <c r="AG588" s="38"/>
    </row>
    <row r="589" spans="1:33" ht="52.5" customHeight="1" x14ac:dyDescent="0.2">
      <c r="A589" s="38">
        <v>86022</v>
      </c>
      <c r="B589" s="38" t="s">
        <v>3164</v>
      </c>
      <c r="C589" s="38" t="s">
        <v>3165</v>
      </c>
      <c r="D589" s="38"/>
      <c r="E589" s="38" t="s">
        <v>3166</v>
      </c>
      <c r="F589" s="38"/>
      <c r="G589" s="38" t="s">
        <v>322</v>
      </c>
      <c r="H589" s="38"/>
      <c r="I589" s="38" t="s">
        <v>58</v>
      </c>
      <c r="J589" s="38" t="s">
        <v>409</v>
      </c>
      <c r="K589" s="38"/>
      <c r="L589" s="40">
        <v>46326</v>
      </c>
      <c r="M589" s="40"/>
      <c r="N589" s="38">
        <v>138</v>
      </c>
      <c r="O589" s="38">
        <v>0</v>
      </c>
      <c r="P589" s="38">
        <v>0</v>
      </c>
      <c r="Q589" s="38">
        <v>0</v>
      </c>
      <c r="R589" s="38" t="s">
        <v>299</v>
      </c>
      <c r="S589" s="38" t="s">
        <v>931</v>
      </c>
      <c r="T589" s="38"/>
      <c r="U589" s="38" t="s">
        <v>301</v>
      </c>
      <c r="V589" s="40"/>
      <c r="W589" s="40"/>
      <c r="X589" s="40"/>
      <c r="Y589" s="40"/>
      <c r="Z589" s="38" t="s">
        <v>3167</v>
      </c>
      <c r="AA589" s="38" t="s">
        <v>303</v>
      </c>
      <c r="AB589" s="38" t="s">
        <v>355</v>
      </c>
      <c r="AC589" s="38"/>
      <c r="AD589" s="38"/>
      <c r="AE589" s="38">
        <v>86023</v>
      </c>
      <c r="AF589" s="38">
        <v>86022</v>
      </c>
      <c r="AG589" s="38"/>
    </row>
    <row r="590" spans="1:33" ht="52.5" customHeight="1" x14ac:dyDescent="0.2">
      <c r="A590" s="38">
        <v>87637</v>
      </c>
      <c r="B590" s="38" t="s">
        <v>3168</v>
      </c>
      <c r="C590" s="38" t="s">
        <v>3168</v>
      </c>
      <c r="D590" s="38"/>
      <c r="E590" s="38" t="s">
        <v>3169</v>
      </c>
      <c r="F590" s="38"/>
      <c r="G590" s="38" t="s">
        <v>322</v>
      </c>
      <c r="H590" s="38"/>
      <c r="I590" s="38" t="s">
        <v>58</v>
      </c>
      <c r="J590" s="38" t="s">
        <v>409</v>
      </c>
      <c r="K590" s="38"/>
      <c r="L590" s="40">
        <v>46326</v>
      </c>
      <c r="M590" s="40"/>
      <c r="N590" s="38">
        <v>138</v>
      </c>
      <c r="O590" s="38">
        <v>0</v>
      </c>
      <c r="P590" s="38">
        <v>0</v>
      </c>
      <c r="Q590" s="38">
        <v>0</v>
      </c>
      <c r="R590" s="38" t="s">
        <v>299</v>
      </c>
      <c r="S590" s="38" t="s">
        <v>422</v>
      </c>
      <c r="T590" s="38"/>
      <c r="U590" s="38" t="s">
        <v>301</v>
      </c>
      <c r="V590" s="40"/>
      <c r="W590" s="40"/>
      <c r="X590" s="40"/>
      <c r="Y590" s="40"/>
      <c r="Z590" s="38" t="s">
        <v>3170</v>
      </c>
      <c r="AA590" s="38" t="s">
        <v>303</v>
      </c>
      <c r="AB590" s="38" t="s">
        <v>355</v>
      </c>
      <c r="AC590" s="38"/>
      <c r="AD590" s="38"/>
      <c r="AE590" s="38">
        <v>87638</v>
      </c>
      <c r="AF590" s="38">
        <v>87637</v>
      </c>
      <c r="AG590" s="38"/>
    </row>
    <row r="591" spans="1:33" ht="52.5" customHeight="1" x14ac:dyDescent="0.2">
      <c r="A591" s="38">
        <v>87344</v>
      </c>
      <c r="B591" s="38" t="s">
        <v>3171</v>
      </c>
      <c r="C591" s="38" t="s">
        <v>3171</v>
      </c>
      <c r="D591" s="38"/>
      <c r="E591" s="38" t="s">
        <v>3172</v>
      </c>
      <c r="F591" s="38" t="s">
        <v>619</v>
      </c>
      <c r="G591" s="38" t="s">
        <v>322</v>
      </c>
      <c r="H591" s="38"/>
      <c r="I591" s="38" t="s">
        <v>58</v>
      </c>
      <c r="J591" s="38" t="s">
        <v>409</v>
      </c>
      <c r="K591" s="38"/>
      <c r="L591" s="40">
        <v>46326</v>
      </c>
      <c r="M591" s="40"/>
      <c r="N591" s="38">
        <v>345</v>
      </c>
      <c r="O591" s="38">
        <v>0</v>
      </c>
      <c r="P591" s="38">
        <v>0</v>
      </c>
      <c r="Q591" s="38">
        <v>0</v>
      </c>
      <c r="R591" s="38" t="s">
        <v>299</v>
      </c>
      <c r="S591" s="38" t="s">
        <v>422</v>
      </c>
      <c r="T591" s="38" t="s">
        <v>422</v>
      </c>
      <c r="U591" s="38" t="s">
        <v>301</v>
      </c>
      <c r="V591" s="40"/>
      <c r="W591" s="40"/>
      <c r="X591" s="40"/>
      <c r="Y591" s="40"/>
      <c r="Z591" s="38" t="s">
        <v>3173</v>
      </c>
      <c r="AA591" s="38" t="s">
        <v>303</v>
      </c>
      <c r="AB591" s="38" t="s">
        <v>355</v>
      </c>
      <c r="AC591" s="38"/>
      <c r="AD591" s="38"/>
      <c r="AE591" s="38">
        <v>87345</v>
      </c>
      <c r="AF591" s="38">
        <v>87344</v>
      </c>
      <c r="AG591" s="38"/>
    </row>
    <row r="592" spans="1:33" ht="52.5" customHeight="1" x14ac:dyDescent="0.2">
      <c r="A592" s="38" t="s">
        <v>3174</v>
      </c>
      <c r="B592" s="38" t="s">
        <v>3141</v>
      </c>
      <c r="C592" s="38" t="s">
        <v>3175</v>
      </c>
      <c r="D592" s="38"/>
      <c r="E592" s="38" t="s">
        <v>3143</v>
      </c>
      <c r="F592" s="38" t="s">
        <v>3176</v>
      </c>
      <c r="G592" s="38" t="s">
        <v>322</v>
      </c>
      <c r="H592" s="38"/>
      <c r="I592" s="38" t="s">
        <v>58</v>
      </c>
      <c r="J592" s="38" t="s">
        <v>409</v>
      </c>
      <c r="K592" s="38"/>
      <c r="L592" s="40">
        <v>46326.000694444447</v>
      </c>
      <c r="M592" s="40"/>
      <c r="N592" s="38">
        <v>138</v>
      </c>
      <c r="O592" s="38">
        <v>0</v>
      </c>
      <c r="P592" s="38">
        <v>0</v>
      </c>
      <c r="Q592" s="38">
        <v>0</v>
      </c>
      <c r="R592" s="38" t="s">
        <v>299</v>
      </c>
      <c r="S592" s="38" t="s">
        <v>435</v>
      </c>
      <c r="T592" s="38" t="s">
        <v>435</v>
      </c>
      <c r="U592" s="38" t="s">
        <v>301</v>
      </c>
      <c r="V592" s="40"/>
      <c r="W592" s="40"/>
      <c r="X592" s="40"/>
      <c r="Y592" s="40"/>
      <c r="Z592" s="38"/>
      <c r="AA592" s="38" t="s">
        <v>303</v>
      </c>
      <c r="AB592" s="38" t="s">
        <v>355</v>
      </c>
      <c r="AC592" s="38"/>
      <c r="AD592" s="38"/>
      <c r="AE592" s="38">
        <v>87174</v>
      </c>
      <c r="AF592" s="38">
        <v>79451</v>
      </c>
      <c r="AG592" s="38"/>
    </row>
    <row r="593" spans="1:33" ht="52.5" customHeight="1" x14ac:dyDescent="0.2">
      <c r="A593" s="38">
        <v>85947</v>
      </c>
      <c r="B593" s="38" t="s">
        <v>3177</v>
      </c>
      <c r="C593" s="38" t="s">
        <v>3178</v>
      </c>
      <c r="D593" s="38"/>
      <c r="E593" s="38" t="s">
        <v>3179</v>
      </c>
      <c r="F593" s="38" t="s">
        <v>3179</v>
      </c>
      <c r="G593" s="38" t="s">
        <v>322</v>
      </c>
      <c r="H593" s="38"/>
      <c r="I593" s="38" t="s">
        <v>349</v>
      </c>
      <c r="J593" s="38" t="s">
        <v>445</v>
      </c>
      <c r="K593" s="38"/>
      <c r="L593" s="40">
        <v>46356</v>
      </c>
      <c r="M593" s="40"/>
      <c r="N593" s="38">
        <v>345</v>
      </c>
      <c r="O593" s="38">
        <v>0</v>
      </c>
      <c r="P593" s="38">
        <v>0</v>
      </c>
      <c r="Q593" s="38">
        <v>0</v>
      </c>
      <c r="R593" s="38" t="s">
        <v>299</v>
      </c>
      <c r="S593" s="38" t="s">
        <v>504</v>
      </c>
      <c r="T593" s="38" t="s">
        <v>504</v>
      </c>
      <c r="U593" s="38" t="s">
        <v>301</v>
      </c>
      <c r="V593" s="40"/>
      <c r="W593" s="40"/>
      <c r="X593" s="40"/>
      <c r="Y593" s="40"/>
      <c r="Z593" s="38" t="s">
        <v>3180</v>
      </c>
      <c r="AA593" s="38" t="s">
        <v>303</v>
      </c>
      <c r="AB593" s="38"/>
      <c r="AC593" s="38"/>
      <c r="AD593" s="38"/>
      <c r="AE593" s="38">
        <v>85949</v>
      </c>
      <c r="AF593" s="38">
        <v>85947</v>
      </c>
      <c r="AG593" s="38"/>
    </row>
    <row r="594" spans="1:33" ht="52.5" customHeight="1" x14ac:dyDescent="0.2">
      <c r="A594" s="38">
        <v>86882</v>
      </c>
      <c r="B594" s="38" t="s">
        <v>3181</v>
      </c>
      <c r="C594" s="38" t="s">
        <v>3182</v>
      </c>
      <c r="D594" s="38" t="s">
        <v>1828</v>
      </c>
      <c r="E594" s="38" t="s">
        <v>3183</v>
      </c>
      <c r="F594" s="38" t="s">
        <v>3184</v>
      </c>
      <c r="G594" s="38" t="s">
        <v>322</v>
      </c>
      <c r="H594" s="38"/>
      <c r="I594" s="38" t="s">
        <v>1599</v>
      </c>
      <c r="J594" s="38" t="s">
        <v>541</v>
      </c>
      <c r="K594" s="38" t="s">
        <v>3185</v>
      </c>
      <c r="L594" s="40">
        <v>46356</v>
      </c>
      <c r="M594" s="40"/>
      <c r="N594" s="38">
        <v>138</v>
      </c>
      <c r="O594" s="38">
        <v>0</v>
      </c>
      <c r="P594" s="38">
        <v>0.32</v>
      </c>
      <c r="Q594" s="38">
        <v>0</v>
      </c>
      <c r="R594" s="38" t="s">
        <v>299</v>
      </c>
      <c r="S594" s="38" t="s">
        <v>1207</v>
      </c>
      <c r="T594" s="38" t="s">
        <v>1207</v>
      </c>
      <c r="U594" s="38" t="s">
        <v>301</v>
      </c>
      <c r="V594" s="40"/>
      <c r="W594" s="40"/>
      <c r="X594" s="40"/>
      <c r="Y594" s="40"/>
      <c r="Z594" s="38" t="s">
        <v>3186</v>
      </c>
      <c r="AA594" s="38" t="s">
        <v>303</v>
      </c>
      <c r="AB594" s="38" t="s">
        <v>303</v>
      </c>
      <c r="AC594" s="38"/>
      <c r="AD594" s="38"/>
      <c r="AE594" s="38">
        <v>86883</v>
      </c>
      <c r="AF594" s="38">
        <v>86882</v>
      </c>
      <c r="AG594" s="38"/>
    </row>
    <row r="595" spans="1:33" ht="52.5" customHeight="1" x14ac:dyDescent="0.2">
      <c r="A595" s="38">
        <v>80907</v>
      </c>
      <c r="B595" s="38" t="s">
        <v>3187</v>
      </c>
      <c r="C595" s="38" t="s">
        <v>3188</v>
      </c>
      <c r="D595" s="38" t="s">
        <v>1828</v>
      </c>
      <c r="E595" s="38" t="s">
        <v>3120</v>
      </c>
      <c r="F595" s="38"/>
      <c r="G595" s="38" t="s">
        <v>322</v>
      </c>
      <c r="H595" s="38" t="s">
        <v>3189</v>
      </c>
      <c r="I595" s="38" t="s">
        <v>360</v>
      </c>
      <c r="J595" s="38" t="s">
        <v>1660</v>
      </c>
      <c r="K595" s="38"/>
      <c r="L595" s="40">
        <v>46356</v>
      </c>
      <c r="M595" s="40"/>
      <c r="N595" s="38">
        <v>138</v>
      </c>
      <c r="O595" s="38">
        <v>0</v>
      </c>
      <c r="P595" s="38">
        <v>0</v>
      </c>
      <c r="Q595" s="38">
        <v>90</v>
      </c>
      <c r="R595" s="38" t="s">
        <v>299</v>
      </c>
      <c r="S595" s="38" t="s">
        <v>549</v>
      </c>
      <c r="T595" s="38"/>
      <c r="U595" s="38" t="s">
        <v>301</v>
      </c>
      <c r="V595" s="40"/>
      <c r="W595" s="40"/>
      <c r="X595" s="40"/>
      <c r="Y595" s="40"/>
      <c r="Z595" s="38" t="s">
        <v>3190</v>
      </c>
      <c r="AA595" s="38" t="s">
        <v>303</v>
      </c>
      <c r="AB595" s="38" t="s">
        <v>355</v>
      </c>
      <c r="AC595" s="38"/>
      <c r="AD595" s="38"/>
      <c r="AE595" s="38">
        <v>80908</v>
      </c>
      <c r="AF595" s="38">
        <v>80907</v>
      </c>
      <c r="AG595" s="38"/>
    </row>
    <row r="596" spans="1:33" ht="52.5" customHeight="1" x14ac:dyDescent="0.2">
      <c r="A596" s="38">
        <v>79988</v>
      </c>
      <c r="B596" s="38" t="s">
        <v>3191</v>
      </c>
      <c r="C596" s="38" t="s">
        <v>3192</v>
      </c>
      <c r="D596" s="38" t="s">
        <v>1828</v>
      </c>
      <c r="E596" s="38" t="s">
        <v>3193</v>
      </c>
      <c r="F596" s="38"/>
      <c r="G596" s="38" t="s">
        <v>322</v>
      </c>
      <c r="H596" s="38" t="s">
        <v>3194</v>
      </c>
      <c r="I596" s="38" t="s">
        <v>377</v>
      </c>
      <c r="J596" s="38" t="s">
        <v>541</v>
      </c>
      <c r="K596" s="38"/>
      <c r="L596" s="40">
        <v>46356</v>
      </c>
      <c r="M596" s="40"/>
      <c r="N596" s="38">
        <v>345</v>
      </c>
      <c r="O596" s="38">
        <v>0.2</v>
      </c>
      <c r="P596" s="38">
        <v>0</v>
      </c>
      <c r="Q596" s="38">
        <v>0</v>
      </c>
      <c r="R596" s="38" t="s">
        <v>299</v>
      </c>
      <c r="S596" s="38" t="s">
        <v>380</v>
      </c>
      <c r="T596" s="38"/>
      <c r="U596" s="38" t="s">
        <v>301</v>
      </c>
      <c r="V596" s="40"/>
      <c r="W596" s="40"/>
      <c r="X596" s="40"/>
      <c r="Y596" s="40"/>
      <c r="Z596" s="38" t="s">
        <v>3195</v>
      </c>
      <c r="AA596" s="38" t="s">
        <v>303</v>
      </c>
      <c r="AB596" s="38" t="s">
        <v>355</v>
      </c>
      <c r="AC596" s="38"/>
      <c r="AD596" s="38"/>
      <c r="AE596" s="38">
        <v>79989</v>
      </c>
      <c r="AF596" s="38">
        <v>79988</v>
      </c>
      <c r="AG596" s="38"/>
    </row>
    <row r="597" spans="1:33" ht="52.5" customHeight="1" x14ac:dyDescent="0.2">
      <c r="A597" s="38">
        <v>45397</v>
      </c>
      <c r="B597" s="38" t="s">
        <v>3196</v>
      </c>
      <c r="C597" s="38" t="s">
        <v>3197</v>
      </c>
      <c r="D597" s="38"/>
      <c r="E597" s="38" t="s">
        <v>3198</v>
      </c>
      <c r="F597" s="38" t="s">
        <v>585</v>
      </c>
      <c r="G597" s="38" t="s">
        <v>322</v>
      </c>
      <c r="H597" s="38" t="s">
        <v>3199</v>
      </c>
      <c r="I597" s="38" t="s">
        <v>377</v>
      </c>
      <c r="J597" s="38" t="s">
        <v>3200</v>
      </c>
      <c r="K597" s="38" t="s">
        <v>3201</v>
      </c>
      <c r="L597" s="40">
        <v>46356</v>
      </c>
      <c r="M597" s="40"/>
      <c r="N597" s="38">
        <v>138</v>
      </c>
      <c r="O597" s="38">
        <v>2.71</v>
      </c>
      <c r="P597" s="38">
        <v>0</v>
      </c>
      <c r="Q597" s="38">
        <v>40</v>
      </c>
      <c r="R597" s="38" t="s">
        <v>299</v>
      </c>
      <c r="S597" s="38" t="s">
        <v>588</v>
      </c>
      <c r="T597" s="38" t="s">
        <v>588</v>
      </c>
      <c r="U597" s="38" t="s">
        <v>301</v>
      </c>
      <c r="V597" s="40"/>
      <c r="W597" s="40"/>
      <c r="X597" s="40"/>
      <c r="Y597" s="40"/>
      <c r="Z597" s="38" t="s">
        <v>3202</v>
      </c>
      <c r="AA597" s="38" t="s">
        <v>303</v>
      </c>
      <c r="AB597" s="38" t="s">
        <v>355</v>
      </c>
      <c r="AC597" s="38"/>
      <c r="AD597" s="38"/>
      <c r="AE597" s="38">
        <v>65528</v>
      </c>
      <c r="AF597" s="38">
        <v>45397</v>
      </c>
      <c r="AG597" s="38"/>
    </row>
    <row r="598" spans="1:33" ht="52.5" customHeight="1" x14ac:dyDescent="0.2">
      <c r="A598" s="38">
        <v>66447</v>
      </c>
      <c r="B598" s="38" t="s">
        <v>3203</v>
      </c>
      <c r="C598" s="38" t="s">
        <v>3204</v>
      </c>
      <c r="D598" s="38" t="s">
        <v>3205</v>
      </c>
      <c r="E598" s="38" t="s">
        <v>3206</v>
      </c>
      <c r="F598" s="38"/>
      <c r="G598" s="38" t="s">
        <v>322</v>
      </c>
      <c r="H598" s="38"/>
      <c r="I598" s="38" t="s">
        <v>377</v>
      </c>
      <c r="J598" s="38" t="s">
        <v>3207</v>
      </c>
      <c r="K598" s="38" t="s">
        <v>3208</v>
      </c>
      <c r="L598" s="40">
        <v>46356</v>
      </c>
      <c r="M598" s="40"/>
      <c r="N598" s="38">
        <v>345</v>
      </c>
      <c r="O598" s="38">
        <v>0</v>
      </c>
      <c r="P598" s="38">
        <v>0</v>
      </c>
      <c r="Q598" s="38">
        <v>0</v>
      </c>
      <c r="R598" s="38" t="s">
        <v>299</v>
      </c>
      <c r="S598" s="38" t="s">
        <v>3209</v>
      </c>
      <c r="T598" s="38"/>
      <c r="U598" s="38" t="s">
        <v>381</v>
      </c>
      <c r="V598" s="40" t="s">
        <v>2588</v>
      </c>
      <c r="W598" s="40">
        <v>44089</v>
      </c>
      <c r="X598" s="40">
        <v>44529</v>
      </c>
      <c r="Y598" s="40">
        <v>44540</v>
      </c>
      <c r="Z598" s="38" t="s">
        <v>3210</v>
      </c>
      <c r="AA598" s="38" t="s">
        <v>303</v>
      </c>
      <c r="AB598" s="38"/>
      <c r="AC598" s="38"/>
      <c r="AD598" s="38"/>
      <c r="AE598" s="38">
        <v>67317</v>
      </c>
      <c r="AF598" s="38">
        <v>66447</v>
      </c>
      <c r="AG598" s="38"/>
    </row>
    <row r="599" spans="1:33" ht="52.5" customHeight="1" x14ac:dyDescent="0.2">
      <c r="A599" s="38">
        <v>67318</v>
      </c>
      <c r="B599" s="38" t="s">
        <v>3211</v>
      </c>
      <c r="C599" s="38" t="s">
        <v>3212</v>
      </c>
      <c r="D599" s="38" t="s">
        <v>3213</v>
      </c>
      <c r="E599" s="38" t="s">
        <v>3214</v>
      </c>
      <c r="F599" s="38"/>
      <c r="G599" s="38" t="s">
        <v>322</v>
      </c>
      <c r="H599" s="38"/>
      <c r="I599" s="38" t="s">
        <v>377</v>
      </c>
      <c r="J599" s="38" t="s">
        <v>541</v>
      </c>
      <c r="K599" s="38" t="s">
        <v>3215</v>
      </c>
      <c r="L599" s="40">
        <v>46356</v>
      </c>
      <c r="M599" s="40"/>
      <c r="N599" s="38">
        <v>345</v>
      </c>
      <c r="O599" s="38">
        <v>0</v>
      </c>
      <c r="P599" s="38">
        <v>0</v>
      </c>
      <c r="Q599" s="38">
        <v>0</v>
      </c>
      <c r="R599" s="38" t="s">
        <v>299</v>
      </c>
      <c r="S599" s="38" t="s">
        <v>3216</v>
      </c>
      <c r="T599" s="38"/>
      <c r="U599" s="38" t="s">
        <v>381</v>
      </c>
      <c r="V599" s="40" t="s">
        <v>2588</v>
      </c>
      <c r="W599" s="40">
        <v>44089</v>
      </c>
      <c r="X599" s="40">
        <v>44529</v>
      </c>
      <c r="Y599" s="40">
        <v>44540</v>
      </c>
      <c r="Z599" s="38">
        <v>80079</v>
      </c>
      <c r="AA599" s="38" t="s">
        <v>303</v>
      </c>
      <c r="AB599" s="38"/>
      <c r="AC599" s="38"/>
      <c r="AD599" s="38"/>
      <c r="AE599" s="38">
        <v>67319</v>
      </c>
      <c r="AF599" s="38">
        <v>67318</v>
      </c>
      <c r="AG599" s="38"/>
    </row>
    <row r="600" spans="1:33" ht="52.5" customHeight="1" x14ac:dyDescent="0.2">
      <c r="A600" s="38">
        <v>67322</v>
      </c>
      <c r="B600" s="38" t="s">
        <v>3217</v>
      </c>
      <c r="C600" s="38" t="s">
        <v>3218</v>
      </c>
      <c r="D600" s="38" t="s">
        <v>313</v>
      </c>
      <c r="E600" s="38" t="s">
        <v>3219</v>
      </c>
      <c r="F600" s="38" t="s">
        <v>3214</v>
      </c>
      <c r="G600" s="38" t="s">
        <v>322</v>
      </c>
      <c r="H600" s="38"/>
      <c r="I600" s="38" t="s">
        <v>580</v>
      </c>
      <c r="J600" s="38" t="s">
        <v>541</v>
      </c>
      <c r="K600" s="38" t="s">
        <v>3220</v>
      </c>
      <c r="L600" s="40">
        <v>46356</v>
      </c>
      <c r="M600" s="40"/>
      <c r="N600" s="38">
        <v>345</v>
      </c>
      <c r="O600" s="38">
        <v>69</v>
      </c>
      <c r="P600" s="38">
        <v>0</v>
      </c>
      <c r="Q600" s="38">
        <v>0</v>
      </c>
      <c r="R600" s="38" t="s">
        <v>299</v>
      </c>
      <c r="S600" s="38" t="s">
        <v>318</v>
      </c>
      <c r="T600" s="38" t="s">
        <v>3216</v>
      </c>
      <c r="U600" s="38" t="s">
        <v>381</v>
      </c>
      <c r="V600" s="40" t="s">
        <v>2588</v>
      </c>
      <c r="W600" s="40">
        <v>44089</v>
      </c>
      <c r="X600" s="40">
        <v>44529</v>
      </c>
      <c r="Y600" s="40">
        <v>44540</v>
      </c>
      <c r="Z600" s="38" t="s">
        <v>3221</v>
      </c>
      <c r="AA600" s="38" t="s">
        <v>303</v>
      </c>
      <c r="AB600" s="38"/>
      <c r="AC600" s="38"/>
      <c r="AD600" s="38"/>
      <c r="AE600" s="38">
        <v>67323</v>
      </c>
      <c r="AF600" s="38">
        <v>67322</v>
      </c>
      <c r="AG600" s="38"/>
    </row>
    <row r="601" spans="1:33" ht="52.5" customHeight="1" x14ac:dyDescent="0.2">
      <c r="A601" s="38">
        <v>67324</v>
      </c>
      <c r="B601" s="38" t="s">
        <v>3222</v>
      </c>
      <c r="C601" s="38" t="s">
        <v>3223</v>
      </c>
      <c r="D601" s="38" t="s">
        <v>3213</v>
      </c>
      <c r="E601" s="38" t="s">
        <v>3214</v>
      </c>
      <c r="F601" s="38" t="s">
        <v>2863</v>
      </c>
      <c r="G601" s="38" t="s">
        <v>322</v>
      </c>
      <c r="H601" s="38"/>
      <c r="I601" s="38" t="s">
        <v>580</v>
      </c>
      <c r="J601" s="38" t="s">
        <v>1098</v>
      </c>
      <c r="K601" s="38" t="s">
        <v>3224</v>
      </c>
      <c r="L601" s="40">
        <v>46356</v>
      </c>
      <c r="M601" s="40"/>
      <c r="N601" s="38">
        <v>345</v>
      </c>
      <c r="O601" s="38">
        <v>54.2</v>
      </c>
      <c r="P601" s="38">
        <v>0</v>
      </c>
      <c r="Q601" s="38">
        <v>0</v>
      </c>
      <c r="R601" s="38" t="s">
        <v>299</v>
      </c>
      <c r="S601" s="38" t="s">
        <v>3216</v>
      </c>
      <c r="T601" s="38" t="s">
        <v>1701</v>
      </c>
      <c r="U601" s="38" t="s">
        <v>381</v>
      </c>
      <c r="V601" s="40" t="s">
        <v>2588</v>
      </c>
      <c r="W601" s="40">
        <v>44089</v>
      </c>
      <c r="X601" s="40">
        <v>44529</v>
      </c>
      <c r="Y601" s="40">
        <v>44540</v>
      </c>
      <c r="Z601" s="38" t="s">
        <v>3225</v>
      </c>
      <c r="AA601" s="38" t="s">
        <v>303</v>
      </c>
      <c r="AB601" s="38"/>
      <c r="AC601" s="38"/>
      <c r="AD601" s="38"/>
      <c r="AE601" s="38">
        <v>67325</v>
      </c>
      <c r="AF601" s="38">
        <v>67324</v>
      </c>
      <c r="AG601" s="38"/>
    </row>
    <row r="602" spans="1:33" ht="52.5" customHeight="1" x14ac:dyDescent="0.2">
      <c r="A602" s="38">
        <v>67326</v>
      </c>
      <c r="B602" s="38" t="s">
        <v>3226</v>
      </c>
      <c r="C602" s="38" t="s">
        <v>3227</v>
      </c>
      <c r="D602" s="38" t="s">
        <v>313</v>
      </c>
      <c r="E602" s="38" t="s">
        <v>3228</v>
      </c>
      <c r="F602" s="38" t="s">
        <v>3206</v>
      </c>
      <c r="G602" s="38" t="s">
        <v>322</v>
      </c>
      <c r="H602" s="38"/>
      <c r="I602" s="38" t="s">
        <v>580</v>
      </c>
      <c r="J602" s="38" t="s">
        <v>586</v>
      </c>
      <c r="K602" s="38" t="s">
        <v>3229</v>
      </c>
      <c r="L602" s="40">
        <v>46356</v>
      </c>
      <c r="M602" s="40"/>
      <c r="N602" s="38">
        <v>345</v>
      </c>
      <c r="O602" s="38">
        <v>11</v>
      </c>
      <c r="P602" s="38">
        <v>0</v>
      </c>
      <c r="Q602" s="38">
        <v>0</v>
      </c>
      <c r="R602" s="38" t="s">
        <v>299</v>
      </c>
      <c r="S602" s="38" t="s">
        <v>3230</v>
      </c>
      <c r="T602" s="38" t="s">
        <v>3209</v>
      </c>
      <c r="U602" s="38" t="s">
        <v>381</v>
      </c>
      <c r="V602" s="40" t="s">
        <v>2588</v>
      </c>
      <c r="W602" s="40">
        <v>44089</v>
      </c>
      <c r="X602" s="40">
        <v>44529</v>
      </c>
      <c r="Y602" s="40">
        <v>44540</v>
      </c>
      <c r="Z602" s="38" t="s">
        <v>3231</v>
      </c>
      <c r="AA602" s="38" t="s">
        <v>303</v>
      </c>
      <c r="AB602" s="38"/>
      <c r="AC602" s="38"/>
      <c r="AD602" s="38"/>
      <c r="AE602" s="38">
        <v>67327</v>
      </c>
      <c r="AF602" s="38">
        <v>67326</v>
      </c>
      <c r="AG602" s="38"/>
    </row>
    <row r="603" spans="1:33" ht="52.5" customHeight="1" x14ac:dyDescent="0.2">
      <c r="A603" s="38">
        <v>61396</v>
      </c>
      <c r="B603" s="38" t="s">
        <v>3232</v>
      </c>
      <c r="C603" s="38" t="s">
        <v>3233</v>
      </c>
      <c r="D603" s="38" t="s">
        <v>3234</v>
      </c>
      <c r="E603" s="38" t="s">
        <v>386</v>
      </c>
      <c r="F603" s="38" t="s">
        <v>989</v>
      </c>
      <c r="G603" s="38" t="s">
        <v>322</v>
      </c>
      <c r="H603" s="38"/>
      <c r="I603" s="38" t="s">
        <v>377</v>
      </c>
      <c r="J603" s="38" t="s">
        <v>3235</v>
      </c>
      <c r="K603" s="38" t="s">
        <v>3236</v>
      </c>
      <c r="L603" s="40">
        <v>46356</v>
      </c>
      <c r="M603" s="40"/>
      <c r="N603" s="38">
        <v>138</v>
      </c>
      <c r="O603" s="38">
        <v>0</v>
      </c>
      <c r="P603" s="38">
        <v>29</v>
      </c>
      <c r="Q603" s="38">
        <v>0</v>
      </c>
      <c r="R603" s="38" t="s">
        <v>299</v>
      </c>
      <c r="S603" s="38" t="s">
        <v>390</v>
      </c>
      <c r="T603" s="38" t="s">
        <v>390</v>
      </c>
      <c r="U603" s="38" t="s">
        <v>352</v>
      </c>
      <c r="V603" s="40" t="s">
        <v>3237</v>
      </c>
      <c r="W603" s="40">
        <v>44137</v>
      </c>
      <c r="X603" s="40">
        <v>44215</v>
      </c>
      <c r="Y603" s="40"/>
      <c r="Z603" s="38" t="s">
        <v>3238</v>
      </c>
      <c r="AA603" s="38" t="s">
        <v>303</v>
      </c>
      <c r="AB603" s="38"/>
      <c r="AC603" s="38"/>
      <c r="AD603" s="38"/>
      <c r="AE603" s="38">
        <v>65593</v>
      </c>
      <c r="AF603" s="38">
        <v>61396</v>
      </c>
      <c r="AG603" s="38"/>
    </row>
    <row r="604" spans="1:33" ht="52.5" customHeight="1" x14ac:dyDescent="0.2">
      <c r="A604" s="38">
        <v>70630</v>
      </c>
      <c r="B604" s="38" t="s">
        <v>3239</v>
      </c>
      <c r="C604" s="38" t="s">
        <v>3240</v>
      </c>
      <c r="D604" s="38" t="s">
        <v>395</v>
      </c>
      <c r="E604" s="38" t="s">
        <v>3241</v>
      </c>
      <c r="F604" s="38" t="s">
        <v>3242</v>
      </c>
      <c r="G604" s="38" t="s">
        <v>322</v>
      </c>
      <c r="H604" s="38"/>
      <c r="I604" s="38" t="s">
        <v>360</v>
      </c>
      <c r="J604" s="38" t="s">
        <v>2477</v>
      </c>
      <c r="K604" s="38" t="s">
        <v>3243</v>
      </c>
      <c r="L604" s="40">
        <v>46356</v>
      </c>
      <c r="M604" s="40"/>
      <c r="N604" s="38">
        <v>69</v>
      </c>
      <c r="O604" s="38">
        <v>0</v>
      </c>
      <c r="P604" s="38">
        <v>0</v>
      </c>
      <c r="Q604" s="38">
        <v>0</v>
      </c>
      <c r="R604" s="38" t="s">
        <v>299</v>
      </c>
      <c r="S604" s="38" t="s">
        <v>2478</v>
      </c>
      <c r="T604" s="38" t="s">
        <v>3244</v>
      </c>
      <c r="U604" s="38" t="s">
        <v>352</v>
      </c>
      <c r="V604" s="40" t="s">
        <v>3245</v>
      </c>
      <c r="W604" s="40">
        <v>44774</v>
      </c>
      <c r="X604" s="40">
        <v>44805</v>
      </c>
      <c r="Y604" s="40"/>
      <c r="Z604" s="38" t="s">
        <v>3246</v>
      </c>
      <c r="AA604" s="38" t="s">
        <v>303</v>
      </c>
      <c r="AB604" s="38"/>
      <c r="AC604" s="38"/>
      <c r="AD604" s="38"/>
      <c r="AE604" s="38">
        <v>70664</v>
      </c>
      <c r="AF604" s="38">
        <v>70630</v>
      </c>
      <c r="AG604" s="38"/>
    </row>
    <row r="605" spans="1:33" ht="52.5" customHeight="1" x14ac:dyDescent="0.2">
      <c r="A605" s="38">
        <v>68183</v>
      </c>
      <c r="B605" s="38" t="s">
        <v>3247</v>
      </c>
      <c r="C605" s="38" t="s">
        <v>3248</v>
      </c>
      <c r="D605" s="38" t="s">
        <v>395</v>
      </c>
      <c r="E605" s="38" t="s">
        <v>2391</v>
      </c>
      <c r="F605" s="38" t="s">
        <v>892</v>
      </c>
      <c r="G605" s="38" t="s">
        <v>297</v>
      </c>
      <c r="H605" s="38">
        <v>68150</v>
      </c>
      <c r="I605" s="38" t="s">
        <v>360</v>
      </c>
      <c r="J605" s="38" t="s">
        <v>1606</v>
      </c>
      <c r="K605" s="38"/>
      <c r="L605" s="40">
        <v>46356</v>
      </c>
      <c r="M605" s="40"/>
      <c r="N605" s="38">
        <v>138</v>
      </c>
      <c r="O605" s="38">
        <v>0</v>
      </c>
      <c r="P605" s="38">
        <v>15</v>
      </c>
      <c r="Q605" s="38">
        <v>0</v>
      </c>
      <c r="R605" s="38" t="s">
        <v>299</v>
      </c>
      <c r="S605" s="38" t="s">
        <v>2393</v>
      </c>
      <c r="T605" s="38" t="s">
        <v>2393</v>
      </c>
      <c r="U605" s="38" t="s">
        <v>301</v>
      </c>
      <c r="V605" s="40"/>
      <c r="W605" s="40">
        <v>44593</v>
      </c>
      <c r="X605" s="40">
        <v>44621</v>
      </c>
      <c r="Y605" s="40">
        <v>44621</v>
      </c>
      <c r="Z605" s="38" t="s">
        <v>3249</v>
      </c>
      <c r="AA605" s="38" t="s">
        <v>303</v>
      </c>
      <c r="AB605" s="38" t="s">
        <v>355</v>
      </c>
      <c r="AC605" s="38"/>
      <c r="AD605" s="38"/>
      <c r="AE605" s="38">
        <v>68184</v>
      </c>
      <c r="AF605" s="38">
        <v>68183</v>
      </c>
      <c r="AG605" s="38"/>
    </row>
    <row r="606" spans="1:33" ht="52.5" customHeight="1" x14ac:dyDescent="0.2">
      <c r="A606" s="38">
        <v>73061</v>
      </c>
      <c r="B606" s="38" t="s">
        <v>3250</v>
      </c>
      <c r="C606" s="38" t="s">
        <v>3251</v>
      </c>
      <c r="D606" s="38" t="s">
        <v>313</v>
      </c>
      <c r="E606" s="38" t="s">
        <v>3252</v>
      </c>
      <c r="F606" s="38" t="s">
        <v>3253</v>
      </c>
      <c r="G606" s="38" t="s">
        <v>2415</v>
      </c>
      <c r="H606" s="38"/>
      <c r="I606" s="38" t="s">
        <v>377</v>
      </c>
      <c r="J606" s="38" t="s">
        <v>541</v>
      </c>
      <c r="K606" s="38"/>
      <c r="L606" s="40">
        <v>46356</v>
      </c>
      <c r="M606" s="40"/>
      <c r="N606" s="38">
        <v>138</v>
      </c>
      <c r="O606" s="38">
        <v>0</v>
      </c>
      <c r="P606" s="38">
        <v>20.5</v>
      </c>
      <c r="Q606" s="38">
        <v>0</v>
      </c>
      <c r="R606" s="38" t="s">
        <v>299</v>
      </c>
      <c r="S606" s="38" t="s">
        <v>3209</v>
      </c>
      <c r="T606" s="38" t="s">
        <v>3254</v>
      </c>
      <c r="U606" s="38" t="s">
        <v>301</v>
      </c>
      <c r="V606" s="40"/>
      <c r="W606" s="40">
        <v>44950</v>
      </c>
      <c r="X606" s="40">
        <v>44981</v>
      </c>
      <c r="Y606" s="40"/>
      <c r="Z606" s="38" t="s">
        <v>3255</v>
      </c>
      <c r="AA606" s="38" t="s">
        <v>303</v>
      </c>
      <c r="AB606" s="38" t="s">
        <v>355</v>
      </c>
      <c r="AC606" s="38"/>
      <c r="AD606" s="38"/>
      <c r="AE606" s="38">
        <v>73062</v>
      </c>
      <c r="AF606" s="38">
        <v>73061</v>
      </c>
      <c r="AG606" s="38"/>
    </row>
    <row r="607" spans="1:33" ht="52.5" customHeight="1" x14ac:dyDescent="0.2">
      <c r="A607" s="38">
        <v>87069</v>
      </c>
      <c r="B607" s="38" t="s">
        <v>3256</v>
      </c>
      <c r="C607" s="38" t="s">
        <v>3257</v>
      </c>
      <c r="D607" s="38"/>
      <c r="E607" s="38"/>
      <c r="F607" s="38"/>
      <c r="G607" s="38" t="s">
        <v>322</v>
      </c>
      <c r="H607" s="38"/>
      <c r="I607" s="38" t="s">
        <v>1336</v>
      </c>
      <c r="J607" s="38" t="s">
        <v>1337</v>
      </c>
      <c r="K607" s="38"/>
      <c r="L607" s="40">
        <v>46357</v>
      </c>
      <c r="M607" s="40"/>
      <c r="N607" s="38">
        <v>345</v>
      </c>
      <c r="O607" s="38">
        <v>0</v>
      </c>
      <c r="P607" s="38">
        <v>0</v>
      </c>
      <c r="Q607" s="38">
        <v>0</v>
      </c>
      <c r="R607" s="38" t="s">
        <v>299</v>
      </c>
      <c r="S607" s="38"/>
      <c r="T607" s="38"/>
      <c r="U607" s="38" t="s">
        <v>301</v>
      </c>
      <c r="V607" s="40"/>
      <c r="W607" s="40"/>
      <c r="X607" s="40"/>
      <c r="Y607" s="40"/>
      <c r="Z607" s="38" t="s">
        <v>3258</v>
      </c>
      <c r="AA607" s="38" t="s">
        <v>303</v>
      </c>
      <c r="AB607" s="38"/>
      <c r="AC607" s="38"/>
      <c r="AD607" s="38"/>
      <c r="AE607" s="38">
        <v>87070</v>
      </c>
      <c r="AF607" s="38">
        <v>87069</v>
      </c>
      <c r="AG607" s="38"/>
    </row>
    <row r="608" spans="1:33" ht="52.5" customHeight="1" x14ac:dyDescent="0.2">
      <c r="A608" s="38">
        <v>67329</v>
      </c>
      <c r="B608" s="38" t="s">
        <v>3259</v>
      </c>
      <c r="C608" s="38" t="s">
        <v>3260</v>
      </c>
      <c r="D608" s="38"/>
      <c r="E608" s="38" t="s">
        <v>3261</v>
      </c>
      <c r="F608" s="38" t="s">
        <v>3214</v>
      </c>
      <c r="G608" s="38" t="s">
        <v>322</v>
      </c>
      <c r="H608" s="38"/>
      <c r="I608" s="38" t="s">
        <v>144</v>
      </c>
      <c r="J608" s="38" t="s">
        <v>625</v>
      </c>
      <c r="K608" s="38"/>
      <c r="L608" s="40">
        <v>46357</v>
      </c>
      <c r="M608" s="40"/>
      <c r="N608" s="38">
        <v>345</v>
      </c>
      <c r="O608" s="38">
        <v>231.12</v>
      </c>
      <c r="P608" s="38">
        <v>0</v>
      </c>
      <c r="Q608" s="38">
        <v>0</v>
      </c>
      <c r="R608" s="38" t="s">
        <v>299</v>
      </c>
      <c r="S608" s="38" t="s">
        <v>1017</v>
      </c>
      <c r="T608" s="38" t="s">
        <v>2508</v>
      </c>
      <c r="U608" s="38" t="s">
        <v>381</v>
      </c>
      <c r="V608" s="40" t="s">
        <v>2588</v>
      </c>
      <c r="W608" s="40">
        <v>44462</v>
      </c>
      <c r="X608" s="40">
        <v>44553</v>
      </c>
      <c r="Y608" s="40"/>
      <c r="Z608" s="38" t="s">
        <v>3262</v>
      </c>
      <c r="AA608" s="38" t="s">
        <v>303</v>
      </c>
      <c r="AB608" s="38"/>
      <c r="AC608" s="38"/>
      <c r="AD608" s="38"/>
      <c r="AE608" s="38">
        <v>67330</v>
      </c>
      <c r="AF608" s="38">
        <v>67329</v>
      </c>
      <c r="AG608" s="38"/>
    </row>
    <row r="609" spans="1:33" ht="52.5" customHeight="1" x14ac:dyDescent="0.2">
      <c r="A609" s="38" t="s">
        <v>3263</v>
      </c>
      <c r="B609" s="38" t="s">
        <v>3264</v>
      </c>
      <c r="C609" s="38" t="s">
        <v>3265</v>
      </c>
      <c r="D609" s="38"/>
      <c r="E609" s="38" t="s">
        <v>3266</v>
      </c>
      <c r="F609" s="38"/>
      <c r="G609" s="38" t="s">
        <v>322</v>
      </c>
      <c r="H609" s="38"/>
      <c r="I609" s="38" t="s">
        <v>144</v>
      </c>
      <c r="J609" s="38" t="s">
        <v>625</v>
      </c>
      <c r="K609" s="38"/>
      <c r="L609" s="40">
        <v>46357</v>
      </c>
      <c r="M609" s="40"/>
      <c r="N609" s="38">
        <v>138</v>
      </c>
      <c r="O609" s="38">
        <v>0</v>
      </c>
      <c r="P609" s="38">
        <v>0</v>
      </c>
      <c r="Q609" s="38">
        <v>0</v>
      </c>
      <c r="R609" s="38" t="s">
        <v>1807</v>
      </c>
      <c r="S609" s="38" t="s">
        <v>3267</v>
      </c>
      <c r="T609" s="38"/>
      <c r="U609" s="38" t="s">
        <v>301</v>
      </c>
      <c r="V609" s="40"/>
      <c r="W609" s="40"/>
      <c r="X609" s="40"/>
      <c r="Y609" s="40"/>
      <c r="Z609" s="38">
        <v>5705</v>
      </c>
      <c r="AA609" s="38" t="s">
        <v>303</v>
      </c>
      <c r="AB609" s="38" t="s">
        <v>355</v>
      </c>
      <c r="AC609" s="38"/>
      <c r="AD609" s="38"/>
      <c r="AE609" s="38">
        <v>9835</v>
      </c>
      <c r="AF609" s="38">
        <v>2554</v>
      </c>
      <c r="AG609" s="38"/>
    </row>
    <row r="610" spans="1:33" ht="52.5" customHeight="1" x14ac:dyDescent="0.2">
      <c r="A610" s="38">
        <v>75524</v>
      </c>
      <c r="B610" s="38" t="s">
        <v>3268</v>
      </c>
      <c r="C610" s="38"/>
      <c r="D610" s="38"/>
      <c r="E610" s="38" t="s">
        <v>3269</v>
      </c>
      <c r="F610" s="38" t="s">
        <v>3270</v>
      </c>
      <c r="G610" s="38" t="s">
        <v>322</v>
      </c>
      <c r="H610" s="38"/>
      <c r="I610" s="38" t="s">
        <v>307</v>
      </c>
      <c r="J610" s="38" t="s">
        <v>308</v>
      </c>
      <c r="K610" s="38"/>
      <c r="L610" s="40">
        <v>46368</v>
      </c>
      <c r="M610" s="40"/>
      <c r="N610" s="38">
        <v>138</v>
      </c>
      <c r="O610" s="38">
        <v>0</v>
      </c>
      <c r="P610" s="38">
        <v>0</v>
      </c>
      <c r="Q610" s="38">
        <v>0</v>
      </c>
      <c r="R610" s="38" t="s">
        <v>299</v>
      </c>
      <c r="S610" s="38" t="s">
        <v>509</v>
      </c>
      <c r="T610" s="38" t="s">
        <v>331</v>
      </c>
      <c r="U610" s="38" t="s">
        <v>301</v>
      </c>
      <c r="V610" s="40"/>
      <c r="W610" s="40"/>
      <c r="X610" s="40"/>
      <c r="Y610" s="40"/>
      <c r="Z610" s="38" t="s">
        <v>3271</v>
      </c>
      <c r="AA610" s="38" t="s">
        <v>303</v>
      </c>
      <c r="AB610" s="38"/>
      <c r="AC610" s="38"/>
      <c r="AD610" s="38"/>
      <c r="AE610" s="38">
        <v>75525</v>
      </c>
      <c r="AF610" s="38">
        <v>75524</v>
      </c>
      <c r="AG610" s="38"/>
    </row>
    <row r="611" spans="1:33" ht="52.5" customHeight="1" x14ac:dyDescent="0.2">
      <c r="A611" s="38">
        <v>87653</v>
      </c>
      <c r="B611" s="38" t="s">
        <v>3272</v>
      </c>
      <c r="C611" s="38" t="s">
        <v>3273</v>
      </c>
      <c r="D611" s="38"/>
      <c r="E611" s="38" t="s">
        <v>1898</v>
      </c>
      <c r="F611" s="38" t="s">
        <v>3274</v>
      </c>
      <c r="G611" s="38" t="s">
        <v>322</v>
      </c>
      <c r="H611" s="38"/>
      <c r="I611" s="38" t="s">
        <v>183</v>
      </c>
      <c r="J611" s="38" t="s">
        <v>323</v>
      </c>
      <c r="K611" s="38" t="s">
        <v>3275</v>
      </c>
      <c r="L611" s="40">
        <v>46371</v>
      </c>
      <c r="M611" s="40"/>
      <c r="N611" s="38">
        <v>138</v>
      </c>
      <c r="O611" s="38">
        <v>0</v>
      </c>
      <c r="P611" s="38">
        <v>16</v>
      </c>
      <c r="Q611" s="38">
        <v>0</v>
      </c>
      <c r="R611" s="38" t="s">
        <v>299</v>
      </c>
      <c r="S611" s="38" t="s">
        <v>3276</v>
      </c>
      <c r="T611" s="38" t="s">
        <v>3276</v>
      </c>
      <c r="U611" s="38" t="s">
        <v>352</v>
      </c>
      <c r="V611" s="40"/>
      <c r="W611" s="40"/>
      <c r="X611" s="40"/>
      <c r="Y611" s="40"/>
      <c r="Z611" s="38" t="s">
        <v>3277</v>
      </c>
      <c r="AA611" s="38" t="s">
        <v>303</v>
      </c>
      <c r="AB611" s="38"/>
      <c r="AC611" s="38"/>
      <c r="AD611" s="38"/>
      <c r="AE611" s="38">
        <v>87654</v>
      </c>
      <c r="AF611" s="38">
        <v>87653</v>
      </c>
      <c r="AG611" s="38"/>
    </row>
    <row r="612" spans="1:33" ht="52.5" customHeight="1" x14ac:dyDescent="0.2">
      <c r="A612" s="38">
        <v>87010</v>
      </c>
      <c r="B612" s="38" t="s">
        <v>3278</v>
      </c>
      <c r="C612" s="38" t="s">
        <v>3278</v>
      </c>
      <c r="D612" s="38"/>
      <c r="E612" s="38" t="s">
        <v>3279</v>
      </c>
      <c r="F612" s="38" t="s">
        <v>3279</v>
      </c>
      <c r="G612" s="38" t="s">
        <v>322</v>
      </c>
      <c r="H612" s="38"/>
      <c r="I612" s="38" t="s">
        <v>183</v>
      </c>
      <c r="J612" s="38" t="s">
        <v>323</v>
      </c>
      <c r="K612" s="38" t="s">
        <v>3280</v>
      </c>
      <c r="L612" s="40">
        <v>46371</v>
      </c>
      <c r="M612" s="40"/>
      <c r="N612" s="38">
        <v>345</v>
      </c>
      <c r="O612" s="38">
        <v>0</v>
      </c>
      <c r="P612" s="38">
        <v>0</v>
      </c>
      <c r="Q612" s="38">
        <v>1200</v>
      </c>
      <c r="R612" s="38" t="s">
        <v>299</v>
      </c>
      <c r="S612" s="38" t="s">
        <v>1139</v>
      </c>
      <c r="T612" s="38" t="s">
        <v>1139</v>
      </c>
      <c r="U612" s="38" t="s">
        <v>381</v>
      </c>
      <c r="V612" s="40" t="s">
        <v>3281</v>
      </c>
      <c r="W612" s="40">
        <v>45369</v>
      </c>
      <c r="X612" s="40"/>
      <c r="Y612" s="40"/>
      <c r="Z612" s="38" t="s">
        <v>3282</v>
      </c>
      <c r="AA612" s="38" t="s">
        <v>303</v>
      </c>
      <c r="AB612" s="38"/>
      <c r="AC612" s="38"/>
      <c r="AD612" s="38"/>
      <c r="AE612" s="38">
        <v>87735</v>
      </c>
      <c r="AF612" s="38">
        <v>87010</v>
      </c>
      <c r="AG612" s="38"/>
    </row>
    <row r="613" spans="1:33" ht="52.5" customHeight="1" x14ac:dyDescent="0.2">
      <c r="A613" s="38">
        <v>76696</v>
      </c>
      <c r="B613" s="38" t="s">
        <v>3283</v>
      </c>
      <c r="C613" s="38" t="s">
        <v>3284</v>
      </c>
      <c r="D613" s="38"/>
      <c r="E613" s="38" t="s">
        <v>1257</v>
      </c>
      <c r="F613" s="38" t="s">
        <v>3285</v>
      </c>
      <c r="G613" s="38" t="s">
        <v>322</v>
      </c>
      <c r="H613" s="38"/>
      <c r="I613" s="38" t="s">
        <v>183</v>
      </c>
      <c r="J613" s="38" t="s">
        <v>323</v>
      </c>
      <c r="K613" s="38" t="s">
        <v>3286</v>
      </c>
      <c r="L613" s="40">
        <v>46371</v>
      </c>
      <c r="M613" s="40"/>
      <c r="N613" s="38">
        <v>138</v>
      </c>
      <c r="O613" s="38">
        <v>22.3</v>
      </c>
      <c r="P613" s="38">
        <v>0</v>
      </c>
      <c r="Q613" s="38">
        <v>0</v>
      </c>
      <c r="R613" s="38" t="s">
        <v>299</v>
      </c>
      <c r="S613" s="38" t="s">
        <v>1259</v>
      </c>
      <c r="T613" s="38" t="s">
        <v>937</v>
      </c>
      <c r="U613" s="38" t="s">
        <v>780</v>
      </c>
      <c r="V613" s="40"/>
      <c r="W613" s="40"/>
      <c r="X613" s="40"/>
      <c r="Y613" s="40"/>
      <c r="Z613" s="38" t="s">
        <v>3287</v>
      </c>
      <c r="AA613" s="38" t="s">
        <v>303</v>
      </c>
      <c r="AB613" s="38"/>
      <c r="AC613" s="38"/>
      <c r="AD613" s="38"/>
      <c r="AE613" s="38">
        <v>87872</v>
      </c>
      <c r="AF613" s="38">
        <v>76696</v>
      </c>
      <c r="AG613" s="38"/>
    </row>
    <row r="614" spans="1:33" ht="52.5" customHeight="1" x14ac:dyDescent="0.2">
      <c r="A614" s="38">
        <v>76712</v>
      </c>
      <c r="B614" s="38" t="s">
        <v>3288</v>
      </c>
      <c r="C614" s="38" t="s">
        <v>3289</v>
      </c>
      <c r="D614" s="38"/>
      <c r="E614" s="38" t="s">
        <v>3290</v>
      </c>
      <c r="F614" s="38" t="s">
        <v>3291</v>
      </c>
      <c r="G614" s="38" t="s">
        <v>322</v>
      </c>
      <c r="H614" s="38"/>
      <c r="I614" s="38" t="s">
        <v>183</v>
      </c>
      <c r="J614" s="38" t="s">
        <v>323</v>
      </c>
      <c r="K614" s="38" t="s">
        <v>3292</v>
      </c>
      <c r="L614" s="40">
        <v>46371</v>
      </c>
      <c r="M614" s="40"/>
      <c r="N614" s="38">
        <v>138</v>
      </c>
      <c r="O614" s="38">
        <v>0</v>
      </c>
      <c r="P614" s="38">
        <v>12.8</v>
      </c>
      <c r="Q614" s="38">
        <v>0</v>
      </c>
      <c r="R614" s="38" t="s">
        <v>299</v>
      </c>
      <c r="S614" s="38" t="s">
        <v>3276</v>
      </c>
      <c r="T614" s="38" t="s">
        <v>672</v>
      </c>
      <c r="U614" s="38" t="s">
        <v>352</v>
      </c>
      <c r="V614" s="40"/>
      <c r="W614" s="40"/>
      <c r="X614" s="40"/>
      <c r="Y614" s="40"/>
      <c r="Z614" s="38" t="s">
        <v>3293</v>
      </c>
      <c r="AA614" s="38" t="s">
        <v>303</v>
      </c>
      <c r="AB614" s="38"/>
      <c r="AC614" s="38"/>
      <c r="AD614" s="38"/>
      <c r="AE614" s="38">
        <v>87645</v>
      </c>
      <c r="AF614" s="38">
        <v>76712</v>
      </c>
      <c r="AG614" s="38"/>
    </row>
    <row r="615" spans="1:33" ht="52.5" customHeight="1" x14ac:dyDescent="0.2">
      <c r="A615" s="38" t="s">
        <v>3294</v>
      </c>
      <c r="B615" s="38" t="s">
        <v>1463</v>
      </c>
      <c r="C615" s="38" t="s">
        <v>3295</v>
      </c>
      <c r="D615" s="38"/>
      <c r="E615" s="38" t="s">
        <v>3296</v>
      </c>
      <c r="F615" s="38" t="s">
        <v>3297</v>
      </c>
      <c r="G615" s="38" t="s">
        <v>322</v>
      </c>
      <c r="H615" s="38"/>
      <c r="I615" s="38" t="s">
        <v>183</v>
      </c>
      <c r="J615" s="38" t="s">
        <v>323</v>
      </c>
      <c r="K615" s="38" t="s">
        <v>1467</v>
      </c>
      <c r="L615" s="40">
        <v>46371</v>
      </c>
      <c r="M615" s="40"/>
      <c r="N615" s="38">
        <v>138</v>
      </c>
      <c r="O615" s="38">
        <v>0</v>
      </c>
      <c r="P615" s="38">
        <v>0</v>
      </c>
      <c r="Q615" s="38">
        <v>0</v>
      </c>
      <c r="R615" s="38" t="s">
        <v>299</v>
      </c>
      <c r="S615" s="38" t="s">
        <v>331</v>
      </c>
      <c r="T615" s="38" t="s">
        <v>331</v>
      </c>
      <c r="U615" s="38" t="s">
        <v>352</v>
      </c>
      <c r="V615" s="40"/>
      <c r="W615" s="40"/>
      <c r="X615" s="40"/>
      <c r="Y615" s="40"/>
      <c r="Z615" s="38" t="s">
        <v>3298</v>
      </c>
      <c r="AA615" s="38" t="s">
        <v>303</v>
      </c>
      <c r="AB615" s="38"/>
      <c r="AC615" s="38"/>
      <c r="AD615" s="38"/>
      <c r="AE615" s="38">
        <v>87642</v>
      </c>
      <c r="AF615" s="38">
        <v>80546</v>
      </c>
      <c r="AG615" s="38" t="s">
        <v>1382</v>
      </c>
    </row>
    <row r="616" spans="1:33" ht="52.5" customHeight="1" x14ac:dyDescent="0.2">
      <c r="A616" s="38">
        <v>87017</v>
      </c>
      <c r="B616" s="38" t="s">
        <v>3299</v>
      </c>
      <c r="C616" s="38" t="s">
        <v>3300</v>
      </c>
      <c r="D616" s="38"/>
      <c r="E616" s="38" t="s">
        <v>2222</v>
      </c>
      <c r="F616" s="38" t="s">
        <v>3301</v>
      </c>
      <c r="G616" s="38" t="s">
        <v>322</v>
      </c>
      <c r="H616" s="38"/>
      <c r="I616" s="38" t="s">
        <v>183</v>
      </c>
      <c r="J616" s="38" t="s">
        <v>323</v>
      </c>
      <c r="K616" s="38" t="s">
        <v>3302</v>
      </c>
      <c r="L616" s="40">
        <v>46371</v>
      </c>
      <c r="M616" s="40"/>
      <c r="N616" s="38">
        <v>345</v>
      </c>
      <c r="O616" s="38">
        <v>39.9</v>
      </c>
      <c r="P616" s="38">
        <v>0</v>
      </c>
      <c r="Q616" s="38">
        <v>0</v>
      </c>
      <c r="R616" s="38" t="s">
        <v>299</v>
      </c>
      <c r="S616" s="38" t="s">
        <v>741</v>
      </c>
      <c r="T616" s="38" t="s">
        <v>1142</v>
      </c>
      <c r="U616" s="38" t="s">
        <v>381</v>
      </c>
      <c r="V616" s="40" t="s">
        <v>3281</v>
      </c>
      <c r="W616" s="40">
        <v>45369</v>
      </c>
      <c r="X616" s="40"/>
      <c r="Y616" s="40"/>
      <c r="Z616" s="38" t="s">
        <v>3303</v>
      </c>
      <c r="AA616" s="38" t="s">
        <v>303</v>
      </c>
      <c r="AB616" s="38"/>
      <c r="AC616" s="38"/>
      <c r="AD616" s="38"/>
      <c r="AE616" s="38">
        <v>87679</v>
      </c>
      <c r="AF616" s="38">
        <v>87017</v>
      </c>
      <c r="AG616" s="38"/>
    </row>
    <row r="617" spans="1:33" ht="52.5" customHeight="1" x14ac:dyDescent="0.2">
      <c r="A617" s="38">
        <v>78361</v>
      </c>
      <c r="B617" s="38" t="s">
        <v>3304</v>
      </c>
      <c r="C617" s="38" t="s">
        <v>3305</v>
      </c>
      <c r="D617" s="38"/>
      <c r="E617" s="38" t="s">
        <v>1934</v>
      </c>
      <c r="F617" s="38" t="s">
        <v>3306</v>
      </c>
      <c r="G617" s="38" t="s">
        <v>322</v>
      </c>
      <c r="H617" s="38"/>
      <c r="I617" s="38" t="s">
        <v>183</v>
      </c>
      <c r="J617" s="38" t="s">
        <v>323</v>
      </c>
      <c r="K617" s="38" t="s">
        <v>3307</v>
      </c>
      <c r="L617" s="40">
        <v>46371</v>
      </c>
      <c r="M617" s="40"/>
      <c r="N617" s="38">
        <v>345</v>
      </c>
      <c r="O617" s="38">
        <v>0</v>
      </c>
      <c r="P617" s="38">
        <v>5.0999999999999996</v>
      </c>
      <c r="Q617" s="38">
        <v>0</v>
      </c>
      <c r="R617" s="38" t="s">
        <v>299</v>
      </c>
      <c r="S617" s="38" t="s">
        <v>768</v>
      </c>
      <c r="T617" s="38" t="s">
        <v>768</v>
      </c>
      <c r="U617" s="38" t="s">
        <v>352</v>
      </c>
      <c r="V617" s="40"/>
      <c r="W617" s="40"/>
      <c r="X617" s="40"/>
      <c r="Y617" s="40"/>
      <c r="Z617" s="38" t="s">
        <v>3308</v>
      </c>
      <c r="AA617" s="38" t="s">
        <v>303</v>
      </c>
      <c r="AB617" s="38"/>
      <c r="AC617" s="38"/>
      <c r="AD617" s="38"/>
      <c r="AE617" s="38">
        <v>81575</v>
      </c>
      <c r="AF617" s="38">
        <v>78361</v>
      </c>
      <c r="AG617" s="38"/>
    </row>
    <row r="618" spans="1:33" ht="52.5" customHeight="1" x14ac:dyDescent="0.2">
      <c r="A618" s="38">
        <v>73567</v>
      </c>
      <c r="B618" s="38" t="s">
        <v>3309</v>
      </c>
      <c r="C618" s="38" t="s">
        <v>3310</v>
      </c>
      <c r="D618" s="38"/>
      <c r="E618" s="38" t="s">
        <v>3311</v>
      </c>
      <c r="F618" s="38"/>
      <c r="G618" s="38" t="s">
        <v>2415</v>
      </c>
      <c r="H618" s="38"/>
      <c r="I618" s="38" t="s">
        <v>349</v>
      </c>
      <c r="J618" s="38" t="s">
        <v>1115</v>
      </c>
      <c r="K618" s="38"/>
      <c r="L618" s="40">
        <v>46371</v>
      </c>
      <c r="M618" s="40"/>
      <c r="N618" s="38">
        <v>138</v>
      </c>
      <c r="O618" s="38">
        <v>0</v>
      </c>
      <c r="P618" s="38">
        <v>0</v>
      </c>
      <c r="Q618" s="38">
        <v>0</v>
      </c>
      <c r="R618" s="38" t="s">
        <v>299</v>
      </c>
      <c r="S618" s="38" t="s">
        <v>331</v>
      </c>
      <c r="T618" s="38"/>
      <c r="U618" s="38" t="s">
        <v>301</v>
      </c>
      <c r="V618" s="40"/>
      <c r="W618" s="40"/>
      <c r="X618" s="40"/>
      <c r="Y618" s="40"/>
      <c r="Z618" s="38" t="s">
        <v>3312</v>
      </c>
      <c r="AA618" s="38" t="s">
        <v>303</v>
      </c>
      <c r="AB618" s="38" t="s">
        <v>355</v>
      </c>
      <c r="AC618" s="38"/>
      <c r="AD618" s="38"/>
      <c r="AE618" s="38">
        <v>78401</v>
      </c>
      <c r="AF618" s="38">
        <v>73567</v>
      </c>
      <c r="AG618" s="38"/>
    </row>
    <row r="619" spans="1:33" ht="52.5" customHeight="1" x14ac:dyDescent="0.2">
      <c r="A619" s="38">
        <v>81227</v>
      </c>
      <c r="B619" s="38" t="s">
        <v>3313</v>
      </c>
      <c r="C619" s="38" t="s">
        <v>3314</v>
      </c>
      <c r="D619" s="38"/>
      <c r="E619" s="38" t="s">
        <v>2171</v>
      </c>
      <c r="F619" s="38" t="s">
        <v>3315</v>
      </c>
      <c r="G619" s="38" t="s">
        <v>322</v>
      </c>
      <c r="H619" s="38"/>
      <c r="I619" s="38" t="s">
        <v>183</v>
      </c>
      <c r="J619" s="38" t="s">
        <v>323</v>
      </c>
      <c r="K619" s="38" t="s">
        <v>2172</v>
      </c>
      <c r="L619" s="40">
        <v>46371</v>
      </c>
      <c r="M619" s="40"/>
      <c r="N619" s="38">
        <v>345</v>
      </c>
      <c r="O619" s="38">
        <v>0</v>
      </c>
      <c r="P619" s="38">
        <v>2.5</v>
      </c>
      <c r="Q619" s="38">
        <v>0</v>
      </c>
      <c r="R619" s="38" t="s">
        <v>299</v>
      </c>
      <c r="S619" s="38" t="s">
        <v>672</v>
      </c>
      <c r="T619" s="38" t="s">
        <v>672</v>
      </c>
      <c r="U619" s="38" t="s">
        <v>381</v>
      </c>
      <c r="V619" s="40" t="s">
        <v>2173</v>
      </c>
      <c r="W619" s="40">
        <v>45198</v>
      </c>
      <c r="X619" s="40"/>
      <c r="Y619" s="40"/>
      <c r="Z619" s="38" t="s">
        <v>3316</v>
      </c>
      <c r="AA619" s="38" t="s">
        <v>303</v>
      </c>
      <c r="AB619" s="38"/>
      <c r="AC619" s="38"/>
      <c r="AD619" s="38"/>
      <c r="AE619" s="38">
        <v>81664</v>
      </c>
      <c r="AF619" s="38">
        <v>81227</v>
      </c>
      <c r="AG619" s="38"/>
    </row>
    <row r="620" spans="1:33" ht="52.5" customHeight="1" x14ac:dyDescent="0.2">
      <c r="A620" s="38">
        <v>72958</v>
      </c>
      <c r="B620" s="38" t="s">
        <v>3317</v>
      </c>
      <c r="C620" s="38" t="s">
        <v>3317</v>
      </c>
      <c r="D620" s="38"/>
      <c r="E620" s="38" t="s">
        <v>2193</v>
      </c>
      <c r="F620" s="38" t="s">
        <v>2193</v>
      </c>
      <c r="G620" s="38" t="s">
        <v>322</v>
      </c>
      <c r="H620" s="38"/>
      <c r="I620" s="38" t="s">
        <v>183</v>
      </c>
      <c r="J620" s="38" t="s">
        <v>323</v>
      </c>
      <c r="K620" s="38" t="s">
        <v>3318</v>
      </c>
      <c r="L620" s="40">
        <v>46371</v>
      </c>
      <c r="M620" s="40"/>
      <c r="N620" s="38">
        <v>69</v>
      </c>
      <c r="O620" s="38">
        <v>0</v>
      </c>
      <c r="P620" s="38">
        <v>0</v>
      </c>
      <c r="Q620" s="38">
        <v>0</v>
      </c>
      <c r="R620" s="38" t="s">
        <v>299</v>
      </c>
      <c r="S620" s="38" t="s">
        <v>1494</v>
      </c>
      <c r="T620" s="38" t="s">
        <v>1494</v>
      </c>
      <c r="U620" s="38" t="s">
        <v>301</v>
      </c>
      <c r="V620" s="40"/>
      <c r="W620" s="40"/>
      <c r="X620" s="40"/>
      <c r="Y620" s="40"/>
      <c r="Z620" s="38" t="s">
        <v>3319</v>
      </c>
      <c r="AA620" s="38" t="s">
        <v>303</v>
      </c>
      <c r="AB620" s="38"/>
      <c r="AC620" s="38"/>
      <c r="AD620" s="38"/>
      <c r="AE620" s="38">
        <v>72959</v>
      </c>
      <c r="AF620" s="38">
        <v>72958</v>
      </c>
      <c r="AG620" s="38"/>
    </row>
    <row r="621" spans="1:33" ht="52.5" customHeight="1" x14ac:dyDescent="0.2">
      <c r="A621" s="38">
        <v>76654</v>
      </c>
      <c r="B621" s="38" t="s">
        <v>3320</v>
      </c>
      <c r="C621" s="38" t="s">
        <v>3320</v>
      </c>
      <c r="D621" s="38"/>
      <c r="E621" s="38" t="s">
        <v>3321</v>
      </c>
      <c r="F621" s="38" t="s">
        <v>3321</v>
      </c>
      <c r="G621" s="38" t="s">
        <v>322</v>
      </c>
      <c r="H621" s="38"/>
      <c r="I621" s="38" t="s">
        <v>183</v>
      </c>
      <c r="J621" s="38" t="s">
        <v>323</v>
      </c>
      <c r="K621" s="38" t="s">
        <v>3322</v>
      </c>
      <c r="L621" s="40">
        <v>46371</v>
      </c>
      <c r="M621" s="40"/>
      <c r="N621" s="38">
        <v>345</v>
      </c>
      <c r="O621" s="38">
        <v>0</v>
      </c>
      <c r="P621" s="38">
        <v>5.6</v>
      </c>
      <c r="Q621" s="38">
        <v>600</v>
      </c>
      <c r="R621" s="38" t="s">
        <v>1413</v>
      </c>
      <c r="S621" s="38" t="s">
        <v>1426</v>
      </c>
      <c r="T621" s="38" t="s">
        <v>1426</v>
      </c>
      <c r="U621" s="38" t="s">
        <v>352</v>
      </c>
      <c r="V621" s="40"/>
      <c r="W621" s="40"/>
      <c r="X621" s="40"/>
      <c r="Y621" s="40"/>
      <c r="Z621" s="38" t="s">
        <v>3323</v>
      </c>
      <c r="AA621" s="38" t="s">
        <v>303</v>
      </c>
      <c r="AB621" s="38"/>
      <c r="AC621" s="38"/>
      <c r="AD621" s="38"/>
      <c r="AE621" s="38">
        <v>76655</v>
      </c>
      <c r="AF621" s="38">
        <v>76654</v>
      </c>
      <c r="AG621" s="38" t="s">
        <v>3324</v>
      </c>
    </row>
    <row r="622" spans="1:33" ht="52.5" customHeight="1" x14ac:dyDescent="0.2">
      <c r="A622" s="38">
        <v>81299</v>
      </c>
      <c r="B622" s="38" t="s">
        <v>3325</v>
      </c>
      <c r="C622" s="38" t="s">
        <v>3326</v>
      </c>
      <c r="D622" s="38"/>
      <c r="E622" s="38" t="s">
        <v>2312</v>
      </c>
      <c r="F622" s="38" t="s">
        <v>2333</v>
      </c>
      <c r="G622" s="38" t="s">
        <v>322</v>
      </c>
      <c r="H622" s="38"/>
      <c r="I622" s="38" t="s">
        <v>183</v>
      </c>
      <c r="J622" s="38" t="s">
        <v>323</v>
      </c>
      <c r="K622" s="38" t="s">
        <v>2334</v>
      </c>
      <c r="L622" s="40">
        <v>46371</v>
      </c>
      <c r="M622" s="40"/>
      <c r="N622" s="38">
        <v>345</v>
      </c>
      <c r="O622" s="38">
        <v>0</v>
      </c>
      <c r="P622" s="38">
        <v>61.4</v>
      </c>
      <c r="Q622" s="38">
        <v>0</v>
      </c>
      <c r="R622" s="38" t="s">
        <v>299</v>
      </c>
      <c r="S622" s="38" t="s">
        <v>672</v>
      </c>
      <c r="T622" s="38" t="s">
        <v>671</v>
      </c>
      <c r="U622" s="38" t="s">
        <v>381</v>
      </c>
      <c r="V622" s="40" t="s">
        <v>1408</v>
      </c>
      <c r="W622" s="40">
        <v>45198</v>
      </c>
      <c r="X622" s="40"/>
      <c r="Y622" s="40"/>
      <c r="Z622" s="38" t="s">
        <v>3327</v>
      </c>
      <c r="AA622" s="38" t="s">
        <v>303</v>
      </c>
      <c r="AB622" s="38"/>
      <c r="AC622" s="38"/>
      <c r="AD622" s="38"/>
      <c r="AE622" s="38">
        <v>81300</v>
      </c>
      <c r="AF622" s="38">
        <v>81299</v>
      </c>
      <c r="AG622" s="38"/>
    </row>
    <row r="623" spans="1:33" ht="52.5" customHeight="1" x14ac:dyDescent="0.2">
      <c r="A623" s="38">
        <v>87413</v>
      </c>
      <c r="B623" s="38" t="s">
        <v>3328</v>
      </c>
      <c r="C623" s="38" t="s">
        <v>3328</v>
      </c>
      <c r="D623" s="38"/>
      <c r="E623" s="38" t="s">
        <v>3329</v>
      </c>
      <c r="F623" s="38" t="s">
        <v>3330</v>
      </c>
      <c r="G623" s="38" t="s">
        <v>322</v>
      </c>
      <c r="H623" s="38"/>
      <c r="I623" s="38" t="s">
        <v>183</v>
      </c>
      <c r="J623" s="38" t="s">
        <v>323</v>
      </c>
      <c r="K623" s="38" t="s">
        <v>3331</v>
      </c>
      <c r="L623" s="40">
        <v>46371</v>
      </c>
      <c r="M623" s="40"/>
      <c r="N623" s="38">
        <v>138</v>
      </c>
      <c r="O623" s="38">
        <v>0</v>
      </c>
      <c r="P623" s="38">
        <v>10.7</v>
      </c>
      <c r="Q623" s="38">
        <v>0</v>
      </c>
      <c r="R623" s="38" t="s">
        <v>299</v>
      </c>
      <c r="S623" s="38" t="s">
        <v>874</v>
      </c>
      <c r="T623" s="38" t="s">
        <v>874</v>
      </c>
      <c r="U623" s="38" t="s">
        <v>301</v>
      </c>
      <c r="V623" s="40"/>
      <c r="W623" s="40"/>
      <c r="X623" s="40"/>
      <c r="Y623" s="40"/>
      <c r="Z623" s="38" t="s">
        <v>3332</v>
      </c>
      <c r="AA623" s="38" t="s">
        <v>303</v>
      </c>
      <c r="AB623" s="38"/>
      <c r="AC623" s="38"/>
      <c r="AD623" s="38"/>
      <c r="AE623" s="38">
        <v>87414</v>
      </c>
      <c r="AF623" s="38">
        <v>87413</v>
      </c>
      <c r="AG623" s="38"/>
    </row>
    <row r="624" spans="1:33" ht="52.5" customHeight="1" x14ac:dyDescent="0.2">
      <c r="A624" s="38">
        <v>81152</v>
      </c>
      <c r="B624" s="38" t="s">
        <v>3333</v>
      </c>
      <c r="C624" s="38" t="s">
        <v>3334</v>
      </c>
      <c r="D624" s="38"/>
      <c r="E624" s="38" t="s">
        <v>3335</v>
      </c>
      <c r="F624" s="38" t="s">
        <v>3336</v>
      </c>
      <c r="G624" s="38" t="s">
        <v>322</v>
      </c>
      <c r="H624" s="38"/>
      <c r="I624" s="38" t="s">
        <v>183</v>
      </c>
      <c r="J624" s="38" t="s">
        <v>323</v>
      </c>
      <c r="K624" s="38" t="s">
        <v>3337</v>
      </c>
      <c r="L624" s="40">
        <v>46371</v>
      </c>
      <c r="M624" s="40"/>
      <c r="N624" s="38">
        <v>138</v>
      </c>
      <c r="O624" s="38">
        <v>0</v>
      </c>
      <c r="P624" s="38">
        <v>23.7</v>
      </c>
      <c r="Q624" s="38">
        <v>0</v>
      </c>
      <c r="R624" s="38" t="s">
        <v>299</v>
      </c>
      <c r="S624" s="38" t="s">
        <v>672</v>
      </c>
      <c r="T624" s="38" t="s">
        <v>671</v>
      </c>
      <c r="U624" s="38" t="s">
        <v>352</v>
      </c>
      <c r="V624" s="40"/>
      <c r="W624" s="40"/>
      <c r="X624" s="40"/>
      <c r="Y624" s="40"/>
      <c r="Z624" s="38" t="s">
        <v>3338</v>
      </c>
      <c r="AA624" s="38" t="s">
        <v>303</v>
      </c>
      <c r="AB624" s="38"/>
      <c r="AC624" s="38"/>
      <c r="AD624" s="38"/>
      <c r="AE624" s="38">
        <v>87650</v>
      </c>
      <c r="AF624" s="38">
        <v>81152</v>
      </c>
      <c r="AG624" s="38"/>
    </row>
    <row r="625" spans="1:33" ht="52.5" customHeight="1" x14ac:dyDescent="0.2">
      <c r="A625" s="38">
        <v>68706</v>
      </c>
      <c r="B625" s="38" t="s">
        <v>3339</v>
      </c>
      <c r="C625" s="38" t="s">
        <v>3340</v>
      </c>
      <c r="D625" s="38"/>
      <c r="E625" s="38" t="s">
        <v>3341</v>
      </c>
      <c r="F625" s="38" t="s">
        <v>3342</v>
      </c>
      <c r="G625" s="38" t="s">
        <v>322</v>
      </c>
      <c r="H625" s="38"/>
      <c r="I625" s="38" t="s">
        <v>183</v>
      </c>
      <c r="J625" s="38" t="s">
        <v>323</v>
      </c>
      <c r="K625" s="38" t="s">
        <v>3343</v>
      </c>
      <c r="L625" s="40">
        <v>46371</v>
      </c>
      <c r="M625" s="40"/>
      <c r="N625" s="38">
        <v>69</v>
      </c>
      <c r="O625" s="38">
        <v>0</v>
      </c>
      <c r="P625" s="38">
        <v>0</v>
      </c>
      <c r="Q625" s="38">
        <v>0</v>
      </c>
      <c r="R625" s="38" t="s">
        <v>299</v>
      </c>
      <c r="S625" s="38" t="s">
        <v>1245</v>
      </c>
      <c r="T625" s="38" t="s">
        <v>417</v>
      </c>
      <c r="U625" s="38" t="s">
        <v>301</v>
      </c>
      <c r="V625" s="40"/>
      <c r="W625" s="40"/>
      <c r="X625" s="40"/>
      <c r="Y625" s="40"/>
      <c r="Z625" s="38" t="s">
        <v>3344</v>
      </c>
      <c r="AA625" s="38" t="s">
        <v>303</v>
      </c>
      <c r="AB625" s="38"/>
      <c r="AC625" s="38"/>
      <c r="AD625" s="38"/>
      <c r="AE625" s="38">
        <v>68707</v>
      </c>
      <c r="AF625" s="38">
        <v>68706</v>
      </c>
      <c r="AG625" s="38"/>
    </row>
    <row r="626" spans="1:33" ht="52.5" customHeight="1" x14ac:dyDescent="0.2">
      <c r="A626" s="38" t="s">
        <v>3345</v>
      </c>
      <c r="B626" s="38" t="s">
        <v>3346</v>
      </c>
      <c r="C626" s="38" t="s">
        <v>3347</v>
      </c>
      <c r="D626" s="38"/>
      <c r="E626" s="38" t="s">
        <v>3348</v>
      </c>
      <c r="F626" s="38"/>
      <c r="G626" s="38" t="s">
        <v>322</v>
      </c>
      <c r="H626" s="38"/>
      <c r="I626" s="38" t="s">
        <v>881</v>
      </c>
      <c r="J626" s="38" t="s">
        <v>882</v>
      </c>
      <c r="K626" s="38"/>
      <c r="L626" s="40">
        <v>46371</v>
      </c>
      <c r="M626" s="40"/>
      <c r="N626" s="38">
        <v>138</v>
      </c>
      <c r="O626" s="38">
        <v>0</v>
      </c>
      <c r="P626" s="38">
        <v>0</v>
      </c>
      <c r="Q626" s="38">
        <v>0</v>
      </c>
      <c r="R626" s="38" t="s">
        <v>299</v>
      </c>
      <c r="S626" s="38" t="s">
        <v>471</v>
      </c>
      <c r="T626" s="38"/>
      <c r="U626" s="38" t="s">
        <v>301</v>
      </c>
      <c r="V626" s="40"/>
      <c r="W626" s="40"/>
      <c r="X626" s="40"/>
      <c r="Y626" s="40"/>
      <c r="Z626" s="38">
        <v>7611</v>
      </c>
      <c r="AA626" s="38" t="s">
        <v>303</v>
      </c>
      <c r="AB626" s="38" t="s">
        <v>355</v>
      </c>
      <c r="AC626" s="38"/>
      <c r="AD626" s="38"/>
      <c r="AE626" s="38">
        <v>10680</v>
      </c>
      <c r="AF626" s="38">
        <v>3324</v>
      </c>
      <c r="AG626" s="38"/>
    </row>
    <row r="627" spans="1:33" ht="52.5" customHeight="1" x14ac:dyDescent="0.2">
      <c r="A627" s="38">
        <v>64239</v>
      </c>
      <c r="B627" s="38" t="s">
        <v>3349</v>
      </c>
      <c r="C627" s="38" t="s">
        <v>3350</v>
      </c>
      <c r="D627" s="38"/>
      <c r="E627" s="38" t="s">
        <v>3351</v>
      </c>
      <c r="F627" s="38" t="s">
        <v>3352</v>
      </c>
      <c r="G627" s="38" t="s">
        <v>322</v>
      </c>
      <c r="H627" s="38"/>
      <c r="I627" s="38" t="s">
        <v>183</v>
      </c>
      <c r="J627" s="38" t="s">
        <v>323</v>
      </c>
      <c r="K627" s="38" t="s">
        <v>3353</v>
      </c>
      <c r="L627" s="40">
        <v>46371</v>
      </c>
      <c r="M627" s="40"/>
      <c r="N627" s="38">
        <v>138</v>
      </c>
      <c r="O627" s="38">
        <v>7.4</v>
      </c>
      <c r="P627" s="38">
        <v>0</v>
      </c>
      <c r="Q627" s="38">
        <v>0</v>
      </c>
      <c r="R627" s="38" t="s">
        <v>299</v>
      </c>
      <c r="S627" s="38" t="s">
        <v>841</v>
      </c>
      <c r="T627" s="38" t="s">
        <v>734</v>
      </c>
      <c r="U627" s="38" t="s">
        <v>352</v>
      </c>
      <c r="V627" s="40"/>
      <c r="W627" s="40"/>
      <c r="X627" s="40"/>
      <c r="Y627" s="40"/>
      <c r="Z627" s="38" t="s">
        <v>3354</v>
      </c>
      <c r="AA627" s="38" t="s">
        <v>303</v>
      </c>
      <c r="AB627" s="38"/>
      <c r="AC627" s="38"/>
      <c r="AD627" s="38"/>
      <c r="AE627" s="38">
        <v>86787</v>
      </c>
      <c r="AF627" s="38">
        <v>64239</v>
      </c>
      <c r="AG627" s="38"/>
    </row>
    <row r="628" spans="1:33" ht="52.5" customHeight="1" x14ac:dyDescent="0.2">
      <c r="A628" s="38">
        <v>71156</v>
      </c>
      <c r="B628" s="38" t="s">
        <v>3355</v>
      </c>
      <c r="C628" s="38" t="s">
        <v>3356</v>
      </c>
      <c r="D628" s="38"/>
      <c r="E628" s="38" t="s">
        <v>3357</v>
      </c>
      <c r="F628" s="38" t="s">
        <v>3358</v>
      </c>
      <c r="G628" s="38" t="s">
        <v>322</v>
      </c>
      <c r="H628" s="38"/>
      <c r="I628" s="38" t="s">
        <v>183</v>
      </c>
      <c r="J628" s="38" t="s">
        <v>323</v>
      </c>
      <c r="K628" s="38" t="s">
        <v>3359</v>
      </c>
      <c r="L628" s="40">
        <v>46371</v>
      </c>
      <c r="M628" s="40"/>
      <c r="N628" s="38">
        <v>138</v>
      </c>
      <c r="O628" s="38">
        <v>0</v>
      </c>
      <c r="P628" s="38">
        <v>0</v>
      </c>
      <c r="Q628" s="38">
        <v>0</v>
      </c>
      <c r="R628" s="38" t="s">
        <v>299</v>
      </c>
      <c r="S628" s="38" t="s">
        <v>2114</v>
      </c>
      <c r="T628" s="38" t="s">
        <v>2114</v>
      </c>
      <c r="U628" s="38" t="s">
        <v>301</v>
      </c>
      <c r="V628" s="40"/>
      <c r="W628" s="40"/>
      <c r="X628" s="40"/>
      <c r="Y628" s="40"/>
      <c r="Z628" s="38" t="s">
        <v>3360</v>
      </c>
      <c r="AA628" s="38" t="s">
        <v>303</v>
      </c>
      <c r="AB628" s="38"/>
      <c r="AC628" s="38"/>
      <c r="AD628" s="38"/>
      <c r="AE628" s="38">
        <v>71160</v>
      </c>
      <c r="AF628" s="38">
        <v>71156</v>
      </c>
      <c r="AG628" s="38"/>
    </row>
    <row r="629" spans="1:33" ht="52.5" customHeight="1" x14ac:dyDescent="0.2">
      <c r="A629" s="38">
        <v>76669</v>
      </c>
      <c r="B629" s="38" t="s">
        <v>3361</v>
      </c>
      <c r="C629" s="38" t="s">
        <v>3361</v>
      </c>
      <c r="D629" s="38"/>
      <c r="E629" s="38" t="s">
        <v>3362</v>
      </c>
      <c r="F629" s="38" t="s">
        <v>3363</v>
      </c>
      <c r="G629" s="38" t="s">
        <v>322</v>
      </c>
      <c r="H629" s="38"/>
      <c r="I629" s="38" t="s">
        <v>183</v>
      </c>
      <c r="J629" s="38" t="s">
        <v>323</v>
      </c>
      <c r="K629" s="38" t="s">
        <v>3364</v>
      </c>
      <c r="L629" s="40">
        <v>46371</v>
      </c>
      <c r="M629" s="40"/>
      <c r="N629" s="38">
        <v>138</v>
      </c>
      <c r="O629" s="38">
        <v>0</v>
      </c>
      <c r="P629" s="38">
        <v>18.5</v>
      </c>
      <c r="Q629" s="38">
        <v>0</v>
      </c>
      <c r="R629" s="38" t="s">
        <v>299</v>
      </c>
      <c r="S629" s="38" t="s">
        <v>671</v>
      </c>
      <c r="T629" s="38" t="s">
        <v>671</v>
      </c>
      <c r="U629" s="38" t="s">
        <v>352</v>
      </c>
      <c r="V629" s="40"/>
      <c r="W629" s="40"/>
      <c r="X629" s="40"/>
      <c r="Y629" s="40"/>
      <c r="Z629" s="38" t="s">
        <v>3365</v>
      </c>
      <c r="AA629" s="38" t="s">
        <v>303</v>
      </c>
      <c r="AB629" s="38"/>
      <c r="AC629" s="38"/>
      <c r="AD629" s="38"/>
      <c r="AE629" s="38">
        <v>77043</v>
      </c>
      <c r="AF629" s="38">
        <v>76669</v>
      </c>
      <c r="AG629" s="38"/>
    </row>
    <row r="630" spans="1:33" ht="52.5" customHeight="1" x14ac:dyDescent="0.2">
      <c r="A630" s="38">
        <v>78046</v>
      </c>
      <c r="B630" s="38" t="s">
        <v>3366</v>
      </c>
      <c r="C630" s="38" t="s">
        <v>3367</v>
      </c>
      <c r="D630" s="38"/>
      <c r="E630" s="38" t="s">
        <v>3368</v>
      </c>
      <c r="F630" s="38" t="s">
        <v>3369</v>
      </c>
      <c r="G630" s="38" t="s">
        <v>322</v>
      </c>
      <c r="H630" s="38"/>
      <c r="I630" s="38" t="s">
        <v>183</v>
      </c>
      <c r="J630" s="38" t="s">
        <v>323</v>
      </c>
      <c r="K630" s="38" t="s">
        <v>3370</v>
      </c>
      <c r="L630" s="40">
        <v>46371</v>
      </c>
      <c r="M630" s="40"/>
      <c r="N630" s="38">
        <v>345</v>
      </c>
      <c r="O630" s="38">
        <v>0</v>
      </c>
      <c r="P630" s="38">
        <v>0</v>
      </c>
      <c r="Q630" s="38">
        <v>0</v>
      </c>
      <c r="R630" s="38" t="s">
        <v>299</v>
      </c>
      <c r="S630" s="38" t="s">
        <v>741</v>
      </c>
      <c r="T630" s="38" t="s">
        <v>549</v>
      </c>
      <c r="U630" s="38" t="s">
        <v>381</v>
      </c>
      <c r="V630" s="40" t="s">
        <v>3371</v>
      </c>
      <c r="W630" s="40">
        <v>45064</v>
      </c>
      <c r="X630" s="40">
        <v>45086</v>
      </c>
      <c r="Y630" s="40"/>
      <c r="Z630" s="38" t="s">
        <v>3372</v>
      </c>
      <c r="AA630" s="38" t="s">
        <v>303</v>
      </c>
      <c r="AB630" s="38"/>
      <c r="AC630" s="38"/>
      <c r="AD630" s="38"/>
      <c r="AE630" s="38">
        <v>78049</v>
      </c>
      <c r="AF630" s="38">
        <v>78046</v>
      </c>
      <c r="AG630" s="38"/>
    </row>
    <row r="631" spans="1:33" ht="52.5" customHeight="1" x14ac:dyDescent="0.2">
      <c r="A631" s="38">
        <v>71182</v>
      </c>
      <c r="B631" s="38" t="s">
        <v>3373</v>
      </c>
      <c r="C631" s="38" t="s">
        <v>3374</v>
      </c>
      <c r="D631" s="38"/>
      <c r="E631" s="38" t="s">
        <v>799</v>
      </c>
      <c r="F631" s="38" t="s">
        <v>3375</v>
      </c>
      <c r="G631" s="38" t="s">
        <v>322</v>
      </c>
      <c r="H631" s="38"/>
      <c r="I631" s="38" t="s">
        <v>183</v>
      </c>
      <c r="J631" s="38" t="s">
        <v>323</v>
      </c>
      <c r="K631" s="38" t="s">
        <v>3376</v>
      </c>
      <c r="L631" s="40">
        <v>46371</v>
      </c>
      <c r="M631" s="40"/>
      <c r="N631" s="38">
        <v>345</v>
      </c>
      <c r="O631" s="38">
        <v>0</v>
      </c>
      <c r="P631" s="38">
        <v>0</v>
      </c>
      <c r="Q631" s="38">
        <v>1200</v>
      </c>
      <c r="R631" s="38" t="s">
        <v>299</v>
      </c>
      <c r="S631" s="38" t="s">
        <v>802</v>
      </c>
      <c r="T631" s="38" t="s">
        <v>802</v>
      </c>
      <c r="U631" s="38" t="s">
        <v>381</v>
      </c>
      <c r="V631" s="40" t="s">
        <v>1408</v>
      </c>
      <c r="W631" s="40">
        <v>45198</v>
      </c>
      <c r="X631" s="40"/>
      <c r="Y631" s="40"/>
      <c r="Z631" s="38" t="s">
        <v>3377</v>
      </c>
      <c r="AA631" s="38" t="s">
        <v>303</v>
      </c>
      <c r="AB631" s="38"/>
      <c r="AC631" s="38"/>
      <c r="AD631" s="38"/>
      <c r="AE631" s="38">
        <v>81601</v>
      </c>
      <c r="AF631" s="38">
        <v>71182</v>
      </c>
      <c r="AG631" s="38"/>
    </row>
    <row r="632" spans="1:33" ht="52.5" customHeight="1" x14ac:dyDescent="0.2">
      <c r="A632" s="38">
        <v>78044</v>
      </c>
      <c r="B632" s="38" t="s">
        <v>3378</v>
      </c>
      <c r="C632" s="38" t="s">
        <v>3367</v>
      </c>
      <c r="D632" s="38"/>
      <c r="E632" s="38" t="s">
        <v>1140</v>
      </c>
      <c r="F632" s="38" t="s">
        <v>3379</v>
      </c>
      <c r="G632" s="38" t="s">
        <v>322</v>
      </c>
      <c r="H632" s="38"/>
      <c r="I632" s="38" t="s">
        <v>183</v>
      </c>
      <c r="J632" s="38" t="s">
        <v>323</v>
      </c>
      <c r="K632" s="38" t="s">
        <v>3380</v>
      </c>
      <c r="L632" s="40">
        <v>46371</v>
      </c>
      <c r="M632" s="40"/>
      <c r="N632" s="38">
        <v>345</v>
      </c>
      <c r="O632" s="38">
        <v>0</v>
      </c>
      <c r="P632" s="38">
        <v>0</v>
      </c>
      <c r="Q632" s="38">
        <v>0</v>
      </c>
      <c r="R632" s="38" t="s">
        <v>299</v>
      </c>
      <c r="S632" s="38" t="s">
        <v>741</v>
      </c>
      <c r="T632" s="38" t="s">
        <v>1573</v>
      </c>
      <c r="U632" s="38" t="s">
        <v>381</v>
      </c>
      <c r="V632" s="40" t="s">
        <v>3371</v>
      </c>
      <c r="W632" s="40">
        <v>45064</v>
      </c>
      <c r="X632" s="40">
        <v>45086</v>
      </c>
      <c r="Y632" s="40"/>
      <c r="Z632" s="38" t="s">
        <v>3381</v>
      </c>
      <c r="AA632" s="38" t="s">
        <v>303</v>
      </c>
      <c r="AB632" s="38"/>
      <c r="AC632" s="38"/>
      <c r="AD632" s="38"/>
      <c r="AE632" s="38">
        <v>78048</v>
      </c>
      <c r="AF632" s="38">
        <v>78044</v>
      </c>
      <c r="AG632" s="38"/>
    </row>
    <row r="633" spans="1:33" ht="52.5" customHeight="1" x14ac:dyDescent="0.2">
      <c r="A633" s="38">
        <v>87021</v>
      </c>
      <c r="B633" s="38" t="s">
        <v>3382</v>
      </c>
      <c r="C633" s="38" t="s">
        <v>3382</v>
      </c>
      <c r="D633" s="38"/>
      <c r="E633" s="38" t="s">
        <v>3279</v>
      </c>
      <c r="F633" s="38" t="s">
        <v>3383</v>
      </c>
      <c r="G633" s="38" t="s">
        <v>322</v>
      </c>
      <c r="H633" s="38"/>
      <c r="I633" s="38" t="s">
        <v>183</v>
      </c>
      <c r="J633" s="38" t="s">
        <v>323</v>
      </c>
      <c r="K633" s="38" t="s">
        <v>3384</v>
      </c>
      <c r="L633" s="40">
        <v>46372</v>
      </c>
      <c r="M633" s="40"/>
      <c r="N633" s="38">
        <v>345</v>
      </c>
      <c r="O633" s="38">
        <v>36</v>
      </c>
      <c r="P633" s="38">
        <v>0</v>
      </c>
      <c r="Q633" s="38">
        <v>0</v>
      </c>
      <c r="R633" s="38" t="s">
        <v>299</v>
      </c>
      <c r="S633" s="38" t="s">
        <v>1139</v>
      </c>
      <c r="T633" s="38" t="s">
        <v>1142</v>
      </c>
      <c r="U633" s="38" t="s">
        <v>381</v>
      </c>
      <c r="V633" s="40" t="s">
        <v>3281</v>
      </c>
      <c r="W633" s="40">
        <v>45369</v>
      </c>
      <c r="X633" s="40"/>
      <c r="Y633" s="40"/>
      <c r="Z633" s="38" t="s">
        <v>3385</v>
      </c>
      <c r="AA633" s="38" t="s">
        <v>303</v>
      </c>
      <c r="AB633" s="38"/>
      <c r="AC633" s="38"/>
      <c r="AD633" s="38"/>
      <c r="AE633" s="38">
        <v>87022</v>
      </c>
      <c r="AF633" s="38">
        <v>87021</v>
      </c>
      <c r="AG633" s="38"/>
    </row>
    <row r="634" spans="1:33" ht="52.5" customHeight="1" x14ac:dyDescent="0.2">
      <c r="A634" s="38">
        <v>81418</v>
      </c>
      <c r="B634" s="38" t="s">
        <v>3386</v>
      </c>
      <c r="C634" s="38" t="s">
        <v>3387</v>
      </c>
      <c r="D634" s="38"/>
      <c r="E634" s="38" t="s">
        <v>2186</v>
      </c>
      <c r="F634" s="38" t="s">
        <v>3388</v>
      </c>
      <c r="G634" s="38" t="s">
        <v>322</v>
      </c>
      <c r="H634" s="38"/>
      <c r="I634" s="38" t="s">
        <v>183</v>
      </c>
      <c r="J634" s="38" t="s">
        <v>323</v>
      </c>
      <c r="K634" s="38" t="s">
        <v>3389</v>
      </c>
      <c r="L634" s="40">
        <v>46372</v>
      </c>
      <c r="M634" s="40"/>
      <c r="N634" s="38">
        <v>138</v>
      </c>
      <c r="O634" s="38">
        <v>0</v>
      </c>
      <c r="P634" s="38">
        <v>27.2</v>
      </c>
      <c r="Q634" s="38">
        <v>0</v>
      </c>
      <c r="R634" s="38" t="s">
        <v>299</v>
      </c>
      <c r="S634" s="38" t="s">
        <v>802</v>
      </c>
      <c r="T634" s="38" t="s">
        <v>446</v>
      </c>
      <c r="U634" s="38" t="s">
        <v>352</v>
      </c>
      <c r="V634" s="40"/>
      <c r="W634" s="40"/>
      <c r="X634" s="40"/>
      <c r="Y634" s="40"/>
      <c r="Z634" s="38" t="s">
        <v>3390</v>
      </c>
      <c r="AA634" s="38" t="s">
        <v>303</v>
      </c>
      <c r="AB634" s="38"/>
      <c r="AC634" s="38"/>
      <c r="AD634" s="38"/>
      <c r="AE634" s="38">
        <v>81419</v>
      </c>
      <c r="AF634" s="38">
        <v>81418</v>
      </c>
      <c r="AG634" s="38"/>
    </row>
    <row r="635" spans="1:33" ht="52.5" customHeight="1" x14ac:dyDescent="0.2">
      <c r="A635" s="38">
        <v>73436</v>
      </c>
      <c r="B635" s="38" t="s">
        <v>3391</v>
      </c>
      <c r="C635" s="38" t="s">
        <v>3392</v>
      </c>
      <c r="D635" s="38"/>
      <c r="E635" s="38" t="s">
        <v>3393</v>
      </c>
      <c r="F635" s="38" t="s">
        <v>3394</v>
      </c>
      <c r="G635" s="38" t="s">
        <v>322</v>
      </c>
      <c r="H635" s="38"/>
      <c r="I635" s="38" t="s">
        <v>183</v>
      </c>
      <c r="J635" s="38" t="s">
        <v>323</v>
      </c>
      <c r="K635" s="38" t="s">
        <v>3395</v>
      </c>
      <c r="L635" s="40">
        <v>46372</v>
      </c>
      <c r="M635" s="40"/>
      <c r="N635" s="38">
        <v>345</v>
      </c>
      <c r="O635" s="38">
        <v>10</v>
      </c>
      <c r="P635" s="38">
        <v>0</v>
      </c>
      <c r="Q635" s="38">
        <v>1200</v>
      </c>
      <c r="R635" s="38" t="s">
        <v>299</v>
      </c>
      <c r="S635" s="38" t="s">
        <v>680</v>
      </c>
      <c r="T635" s="38" t="s">
        <v>664</v>
      </c>
      <c r="U635" s="38" t="s">
        <v>780</v>
      </c>
      <c r="V635" s="40"/>
      <c r="W635" s="40"/>
      <c r="X635" s="40"/>
      <c r="Y635" s="40"/>
      <c r="Z635" s="38" t="s">
        <v>3396</v>
      </c>
      <c r="AA635" s="38" t="s">
        <v>303</v>
      </c>
      <c r="AB635" s="38"/>
      <c r="AC635" s="38"/>
      <c r="AD635" s="38"/>
      <c r="AE635" s="38">
        <v>81403</v>
      </c>
      <c r="AF635" s="38">
        <v>73436</v>
      </c>
      <c r="AG635" s="38"/>
    </row>
    <row r="636" spans="1:33" ht="52.5" customHeight="1" x14ac:dyDescent="0.2">
      <c r="A636" s="38">
        <v>72502</v>
      </c>
      <c r="B636" s="38" t="s">
        <v>3397</v>
      </c>
      <c r="C636" s="38" t="s">
        <v>3398</v>
      </c>
      <c r="D636" s="38"/>
      <c r="E636" s="38" t="s">
        <v>3399</v>
      </c>
      <c r="F636" s="38"/>
      <c r="G636" s="38" t="s">
        <v>322</v>
      </c>
      <c r="H636" s="38"/>
      <c r="I636" s="38" t="s">
        <v>1179</v>
      </c>
      <c r="J636" s="38" t="s">
        <v>1180</v>
      </c>
      <c r="K636" s="38"/>
      <c r="L636" s="40">
        <v>46386</v>
      </c>
      <c r="M636" s="40"/>
      <c r="N636" s="38">
        <v>69</v>
      </c>
      <c r="O636" s="38">
        <v>0.1</v>
      </c>
      <c r="P636" s="38">
        <v>0</v>
      </c>
      <c r="Q636" s="38">
        <v>0</v>
      </c>
      <c r="R636" s="38" t="s">
        <v>299</v>
      </c>
      <c r="S636" s="38" t="s">
        <v>1177</v>
      </c>
      <c r="T636" s="38"/>
      <c r="U636" s="38" t="s">
        <v>301</v>
      </c>
      <c r="V636" s="40"/>
      <c r="W636" s="40"/>
      <c r="X636" s="40"/>
      <c r="Y636" s="40"/>
      <c r="Z636" s="38"/>
      <c r="AA636" s="38" t="s">
        <v>303</v>
      </c>
      <c r="AB636" s="38" t="s">
        <v>355</v>
      </c>
      <c r="AC636" s="38"/>
      <c r="AD636" s="38"/>
      <c r="AE636" s="38">
        <v>72503</v>
      </c>
      <c r="AF636" s="38">
        <v>72502</v>
      </c>
      <c r="AG636" s="38"/>
    </row>
    <row r="637" spans="1:33" ht="52.5" customHeight="1" x14ac:dyDescent="0.2">
      <c r="A637" s="38">
        <v>81415</v>
      </c>
      <c r="B637" s="38" t="s">
        <v>3400</v>
      </c>
      <c r="C637" s="38" t="s">
        <v>3401</v>
      </c>
      <c r="D637" s="38"/>
      <c r="E637" s="38" t="s">
        <v>3402</v>
      </c>
      <c r="F637" s="38" t="s">
        <v>3402</v>
      </c>
      <c r="G637" s="38" t="s">
        <v>322</v>
      </c>
      <c r="H637" s="38"/>
      <c r="I637" s="38" t="s">
        <v>183</v>
      </c>
      <c r="J637" s="38" t="s">
        <v>323</v>
      </c>
      <c r="K637" s="38" t="s">
        <v>3403</v>
      </c>
      <c r="L637" s="40">
        <v>46386</v>
      </c>
      <c r="M637" s="40"/>
      <c r="N637" s="38">
        <v>345</v>
      </c>
      <c r="O637" s="38">
        <v>0</v>
      </c>
      <c r="P637" s="38">
        <v>0</v>
      </c>
      <c r="Q637" s="38">
        <v>0</v>
      </c>
      <c r="R637" s="38" t="s">
        <v>3404</v>
      </c>
      <c r="S637" s="38" t="s">
        <v>3276</v>
      </c>
      <c r="T637" s="38" t="s">
        <v>3276</v>
      </c>
      <c r="U637" s="38" t="s">
        <v>381</v>
      </c>
      <c r="V637" s="40"/>
      <c r="W637" s="40"/>
      <c r="X637" s="40"/>
      <c r="Y637" s="40"/>
      <c r="Z637" s="38" t="s">
        <v>3405</v>
      </c>
      <c r="AA637" s="38" t="s">
        <v>303</v>
      </c>
      <c r="AB637" s="38"/>
      <c r="AC637" s="38"/>
      <c r="AD637" s="38"/>
      <c r="AE637" s="38">
        <v>81416</v>
      </c>
      <c r="AF637" s="38">
        <v>81415</v>
      </c>
      <c r="AG637" s="38"/>
    </row>
    <row r="638" spans="1:33" ht="52.5" customHeight="1" x14ac:dyDescent="0.2">
      <c r="A638" s="38">
        <v>81410</v>
      </c>
      <c r="B638" s="38" t="s">
        <v>3406</v>
      </c>
      <c r="C638" s="38" t="s">
        <v>3407</v>
      </c>
      <c r="D638" s="38"/>
      <c r="E638" s="38" t="s">
        <v>3408</v>
      </c>
      <c r="F638" s="38" t="s">
        <v>3408</v>
      </c>
      <c r="G638" s="38" t="s">
        <v>322</v>
      </c>
      <c r="H638" s="38"/>
      <c r="I638" s="38" t="s">
        <v>183</v>
      </c>
      <c r="J638" s="38" t="s">
        <v>323</v>
      </c>
      <c r="K638" s="38" t="s">
        <v>3409</v>
      </c>
      <c r="L638" s="40">
        <v>46386</v>
      </c>
      <c r="M638" s="40"/>
      <c r="N638" s="38">
        <v>345</v>
      </c>
      <c r="O638" s="38">
        <v>0</v>
      </c>
      <c r="P638" s="38">
        <v>0</v>
      </c>
      <c r="Q638" s="38">
        <v>0</v>
      </c>
      <c r="R638" s="38" t="s">
        <v>3404</v>
      </c>
      <c r="S638" s="38" t="s">
        <v>802</v>
      </c>
      <c r="T638" s="38" t="s">
        <v>802</v>
      </c>
      <c r="U638" s="38" t="s">
        <v>381</v>
      </c>
      <c r="V638" s="40"/>
      <c r="W638" s="40"/>
      <c r="X638" s="40"/>
      <c r="Y638" s="40"/>
      <c r="Z638" s="38" t="s">
        <v>3410</v>
      </c>
      <c r="AA638" s="38" t="s">
        <v>303</v>
      </c>
      <c r="AB638" s="38"/>
      <c r="AC638" s="38"/>
      <c r="AD638" s="38"/>
      <c r="AE638" s="38">
        <v>81411</v>
      </c>
      <c r="AF638" s="38">
        <v>81410</v>
      </c>
      <c r="AG638" s="38"/>
    </row>
    <row r="639" spans="1:33" ht="52.5" customHeight="1" x14ac:dyDescent="0.2">
      <c r="A639" s="38">
        <v>81034</v>
      </c>
      <c r="B639" s="38" t="s">
        <v>3411</v>
      </c>
      <c r="C639" s="38" t="s">
        <v>3412</v>
      </c>
      <c r="D639" s="38"/>
      <c r="E639" s="38" t="s">
        <v>3413</v>
      </c>
      <c r="F639" s="38" t="s">
        <v>3414</v>
      </c>
      <c r="G639" s="38" t="s">
        <v>322</v>
      </c>
      <c r="H639" s="38"/>
      <c r="I639" s="38" t="s">
        <v>183</v>
      </c>
      <c r="J639" s="38" t="s">
        <v>323</v>
      </c>
      <c r="K639" s="38" t="s">
        <v>3415</v>
      </c>
      <c r="L639" s="40">
        <v>46386</v>
      </c>
      <c r="M639" s="40"/>
      <c r="N639" s="38">
        <v>138</v>
      </c>
      <c r="O639" s="38">
        <v>0</v>
      </c>
      <c r="P639" s="38">
        <v>32.1</v>
      </c>
      <c r="Q639" s="38">
        <v>0</v>
      </c>
      <c r="R639" s="38" t="s">
        <v>299</v>
      </c>
      <c r="S639" s="38" t="s">
        <v>3416</v>
      </c>
      <c r="T639" s="38" t="s">
        <v>762</v>
      </c>
      <c r="U639" s="38" t="s">
        <v>352</v>
      </c>
      <c r="V639" s="40"/>
      <c r="W639" s="40"/>
      <c r="X639" s="40"/>
      <c r="Y639" s="40"/>
      <c r="Z639" s="38" t="s">
        <v>3417</v>
      </c>
      <c r="AA639" s="38" t="s">
        <v>303</v>
      </c>
      <c r="AB639" s="38"/>
      <c r="AC639" s="38"/>
      <c r="AD639" s="38"/>
      <c r="AE639" s="38">
        <v>81035</v>
      </c>
      <c r="AF639" s="38">
        <v>81034</v>
      </c>
      <c r="AG639" s="38"/>
    </row>
    <row r="640" spans="1:33" ht="52.5" customHeight="1" x14ac:dyDescent="0.2">
      <c r="A640" s="38">
        <v>81686</v>
      </c>
      <c r="B640" s="38" t="s">
        <v>3418</v>
      </c>
      <c r="C640" s="38" t="s">
        <v>3419</v>
      </c>
      <c r="D640" s="38"/>
      <c r="E640" s="38" t="s">
        <v>3420</v>
      </c>
      <c r="F640" s="38"/>
      <c r="G640" s="38" t="s">
        <v>2415</v>
      </c>
      <c r="H640" s="38"/>
      <c r="I640" s="38" t="s">
        <v>377</v>
      </c>
      <c r="J640" s="38" t="s">
        <v>1342</v>
      </c>
      <c r="K640" s="38"/>
      <c r="L640" s="40">
        <v>46386</v>
      </c>
      <c r="M640" s="40"/>
      <c r="N640" s="38">
        <v>345</v>
      </c>
      <c r="O640" s="38">
        <v>0</v>
      </c>
      <c r="P640" s="38">
        <v>0</v>
      </c>
      <c r="Q640" s="38">
        <v>0</v>
      </c>
      <c r="R640" s="38" t="s">
        <v>3421</v>
      </c>
      <c r="S640" s="38" t="s">
        <v>1207</v>
      </c>
      <c r="T640" s="38"/>
      <c r="U640" s="38" t="s">
        <v>352</v>
      </c>
      <c r="V640" s="40"/>
      <c r="W640" s="40"/>
      <c r="X640" s="40"/>
      <c r="Y640" s="40"/>
      <c r="Z640" s="38" t="s">
        <v>3422</v>
      </c>
      <c r="AA640" s="38" t="s">
        <v>303</v>
      </c>
      <c r="AB640" s="38" t="s">
        <v>355</v>
      </c>
      <c r="AC640" s="38"/>
      <c r="AD640" s="38"/>
      <c r="AE640" s="38">
        <v>81687</v>
      </c>
      <c r="AF640" s="38">
        <v>81686</v>
      </c>
      <c r="AG640" s="38"/>
    </row>
    <row r="641" spans="1:33" ht="52.5" customHeight="1" x14ac:dyDescent="0.2">
      <c r="A641" s="38">
        <v>75786</v>
      </c>
      <c r="B641" s="38" t="s">
        <v>3423</v>
      </c>
      <c r="C641" s="38" t="s">
        <v>3423</v>
      </c>
      <c r="D641" s="38"/>
      <c r="E641" s="38"/>
      <c r="F641" s="38"/>
      <c r="G641" s="38" t="s">
        <v>322</v>
      </c>
      <c r="H641" s="38"/>
      <c r="I641" s="38" t="s">
        <v>1336</v>
      </c>
      <c r="J641" s="38" t="s">
        <v>1337</v>
      </c>
      <c r="K641" s="38"/>
      <c r="L641" s="40">
        <v>46387</v>
      </c>
      <c r="M641" s="40"/>
      <c r="N641" s="38">
        <v>345</v>
      </c>
      <c r="O641" s="38">
        <v>0</v>
      </c>
      <c r="P641" s="38">
        <v>0</v>
      </c>
      <c r="Q641" s="38">
        <v>0</v>
      </c>
      <c r="R641" s="38" t="s">
        <v>299</v>
      </c>
      <c r="S641" s="38" t="s">
        <v>300</v>
      </c>
      <c r="T641" s="38" t="s">
        <v>300</v>
      </c>
      <c r="U641" s="38" t="s">
        <v>301</v>
      </c>
      <c r="V641" s="40"/>
      <c r="W641" s="40"/>
      <c r="X641" s="40"/>
      <c r="Y641" s="40"/>
      <c r="Z641" s="38" t="s">
        <v>3424</v>
      </c>
      <c r="AA641" s="38" t="s">
        <v>303</v>
      </c>
      <c r="AB641" s="38"/>
      <c r="AC641" s="38"/>
      <c r="AD641" s="38"/>
      <c r="AE641" s="38">
        <v>75787</v>
      </c>
      <c r="AF641" s="38">
        <v>75786</v>
      </c>
      <c r="AG641" s="38"/>
    </row>
    <row r="642" spans="1:33" ht="52.5" customHeight="1" x14ac:dyDescent="0.2">
      <c r="A642" s="38">
        <v>87429</v>
      </c>
      <c r="B642" s="38" t="s">
        <v>3425</v>
      </c>
      <c r="C642" s="38"/>
      <c r="D642" s="38"/>
      <c r="E642" s="38" t="s">
        <v>3426</v>
      </c>
      <c r="F642" s="38" t="s">
        <v>3427</v>
      </c>
      <c r="G642" s="38" t="s">
        <v>322</v>
      </c>
      <c r="H642" s="38"/>
      <c r="I642" s="38" t="s">
        <v>155</v>
      </c>
      <c r="J642" s="38" t="s">
        <v>298</v>
      </c>
      <c r="K642" s="38"/>
      <c r="L642" s="40">
        <v>46387</v>
      </c>
      <c r="M642" s="40"/>
      <c r="N642" s="38">
        <v>138</v>
      </c>
      <c r="O642" s="38">
        <v>0</v>
      </c>
      <c r="P642" s="38">
        <v>12.05</v>
      </c>
      <c r="Q642" s="38">
        <v>0</v>
      </c>
      <c r="R642" s="38" t="s">
        <v>299</v>
      </c>
      <c r="S642" s="38" t="s">
        <v>741</v>
      </c>
      <c r="T642" s="38" t="s">
        <v>741</v>
      </c>
      <c r="U642" s="38" t="s">
        <v>301</v>
      </c>
      <c r="V642" s="40"/>
      <c r="W642" s="40"/>
      <c r="X642" s="40"/>
      <c r="Y642" s="40"/>
      <c r="Z642" s="38" t="s">
        <v>3428</v>
      </c>
      <c r="AA642" s="38" t="s">
        <v>303</v>
      </c>
      <c r="AB642" s="38"/>
      <c r="AC642" s="38"/>
      <c r="AD642" s="38"/>
      <c r="AE642" s="38">
        <v>87430</v>
      </c>
      <c r="AF642" s="38">
        <v>87429</v>
      </c>
      <c r="AG642" s="38"/>
    </row>
    <row r="643" spans="1:33" ht="52.5" customHeight="1" x14ac:dyDescent="0.2">
      <c r="A643" s="38">
        <v>87431</v>
      </c>
      <c r="B643" s="38" t="s">
        <v>3429</v>
      </c>
      <c r="C643" s="38"/>
      <c r="D643" s="38"/>
      <c r="E643" s="38" t="s">
        <v>3430</v>
      </c>
      <c r="F643" s="38" t="s">
        <v>3431</v>
      </c>
      <c r="G643" s="38" t="s">
        <v>322</v>
      </c>
      <c r="H643" s="38"/>
      <c r="I643" s="38" t="s">
        <v>155</v>
      </c>
      <c r="J643" s="38" t="s">
        <v>298</v>
      </c>
      <c r="K643" s="38"/>
      <c r="L643" s="40">
        <v>46387</v>
      </c>
      <c r="M643" s="40"/>
      <c r="N643" s="38">
        <v>138</v>
      </c>
      <c r="O643" s="38">
        <v>0</v>
      </c>
      <c r="P643" s="38">
        <v>6.8</v>
      </c>
      <c r="Q643" s="38">
        <v>0</v>
      </c>
      <c r="R643" s="38" t="s">
        <v>299</v>
      </c>
      <c r="S643" s="38" t="s">
        <v>937</v>
      </c>
      <c r="T643" s="38" t="s">
        <v>741</v>
      </c>
      <c r="U643" s="38" t="s">
        <v>301</v>
      </c>
      <c r="V643" s="40"/>
      <c r="W643" s="40"/>
      <c r="X643" s="40"/>
      <c r="Y643" s="40"/>
      <c r="Z643" s="38" t="s">
        <v>3432</v>
      </c>
      <c r="AA643" s="38" t="s">
        <v>303</v>
      </c>
      <c r="AB643" s="38"/>
      <c r="AC643" s="38"/>
      <c r="AD643" s="38"/>
      <c r="AE643" s="38">
        <v>87432</v>
      </c>
      <c r="AF643" s="38">
        <v>87431</v>
      </c>
      <c r="AG643" s="38"/>
    </row>
    <row r="644" spans="1:33" ht="52.5" customHeight="1" x14ac:dyDescent="0.2">
      <c r="A644" s="38">
        <v>86771</v>
      </c>
      <c r="B644" s="38" t="s">
        <v>3433</v>
      </c>
      <c r="C644" s="38" t="s">
        <v>3434</v>
      </c>
      <c r="D644" s="38" t="s">
        <v>1828</v>
      </c>
      <c r="E644" s="38" t="s">
        <v>3435</v>
      </c>
      <c r="F644" s="38"/>
      <c r="G644" s="38" t="s">
        <v>322</v>
      </c>
      <c r="H644" s="38" t="s">
        <v>3436</v>
      </c>
      <c r="I644" s="38" t="s">
        <v>360</v>
      </c>
      <c r="J644" s="38" t="s">
        <v>1660</v>
      </c>
      <c r="K644" s="38"/>
      <c r="L644" s="40">
        <v>46387</v>
      </c>
      <c r="M644" s="40"/>
      <c r="N644" s="38">
        <v>138</v>
      </c>
      <c r="O644" s="38">
        <v>0</v>
      </c>
      <c r="P644" s="38">
        <v>0</v>
      </c>
      <c r="Q644" s="38">
        <v>0</v>
      </c>
      <c r="R644" s="38" t="s">
        <v>299</v>
      </c>
      <c r="S644" s="38" t="s">
        <v>1142</v>
      </c>
      <c r="T644" s="38"/>
      <c r="U644" s="38" t="s">
        <v>301</v>
      </c>
      <c r="V644" s="40"/>
      <c r="W644" s="40"/>
      <c r="X644" s="40"/>
      <c r="Y644" s="40"/>
      <c r="Z644" s="38" t="s">
        <v>3437</v>
      </c>
      <c r="AA644" s="38" t="s">
        <v>303</v>
      </c>
      <c r="AB644" s="38" t="s">
        <v>355</v>
      </c>
      <c r="AC644" s="38"/>
      <c r="AD644" s="38"/>
      <c r="AE644" s="38">
        <v>86772</v>
      </c>
      <c r="AF644" s="38">
        <v>86771</v>
      </c>
      <c r="AG644" s="38"/>
    </row>
    <row r="645" spans="1:33" ht="52.5" customHeight="1" x14ac:dyDescent="0.2">
      <c r="A645" s="38">
        <v>87423</v>
      </c>
      <c r="B645" s="38" t="s">
        <v>3438</v>
      </c>
      <c r="C645" s="38"/>
      <c r="D645" s="38"/>
      <c r="E645" s="38"/>
      <c r="F645" s="38"/>
      <c r="G645" s="38" t="s">
        <v>322</v>
      </c>
      <c r="H645" s="38"/>
      <c r="I645" s="38" t="s">
        <v>155</v>
      </c>
      <c r="J645" s="38" t="s">
        <v>298</v>
      </c>
      <c r="K645" s="38"/>
      <c r="L645" s="40">
        <v>46387</v>
      </c>
      <c r="M645" s="40"/>
      <c r="N645" s="38">
        <v>138</v>
      </c>
      <c r="O645" s="38">
        <v>0.92</v>
      </c>
      <c r="P645" s="38">
        <v>0</v>
      </c>
      <c r="Q645" s="38">
        <v>0</v>
      </c>
      <c r="R645" s="38" t="s">
        <v>299</v>
      </c>
      <c r="S645" s="38" t="s">
        <v>741</v>
      </c>
      <c r="T645" s="38" t="s">
        <v>741</v>
      </c>
      <c r="U645" s="38" t="s">
        <v>301</v>
      </c>
      <c r="V645" s="40"/>
      <c r="W645" s="40"/>
      <c r="X645" s="40"/>
      <c r="Y645" s="40"/>
      <c r="Z645" s="38" t="s">
        <v>3439</v>
      </c>
      <c r="AA645" s="38" t="s">
        <v>303</v>
      </c>
      <c r="AB645" s="38"/>
      <c r="AC645" s="38"/>
      <c r="AD645" s="38"/>
      <c r="AE645" s="38">
        <v>87424</v>
      </c>
      <c r="AF645" s="38">
        <v>87423</v>
      </c>
      <c r="AG645" s="38"/>
    </row>
    <row r="646" spans="1:33" ht="52.5" customHeight="1" x14ac:dyDescent="0.2">
      <c r="A646" s="38" t="s">
        <v>3440</v>
      </c>
      <c r="B646" s="38" t="s">
        <v>918</v>
      </c>
      <c r="C646" s="38" t="s">
        <v>3441</v>
      </c>
      <c r="D646" s="38"/>
      <c r="E646" s="38" t="s">
        <v>3442</v>
      </c>
      <c r="F646" s="38" t="s">
        <v>1742</v>
      </c>
      <c r="G646" s="38" t="s">
        <v>322</v>
      </c>
      <c r="H646" s="38"/>
      <c r="I646" s="38" t="s">
        <v>58</v>
      </c>
      <c r="J646" s="38" t="s">
        <v>409</v>
      </c>
      <c r="K646" s="38"/>
      <c r="L646" s="40">
        <v>46387</v>
      </c>
      <c r="M646" s="40"/>
      <c r="N646" s="38">
        <v>69</v>
      </c>
      <c r="O646" s="38">
        <v>0</v>
      </c>
      <c r="P646" s="38">
        <v>0</v>
      </c>
      <c r="Q646" s="38">
        <v>0</v>
      </c>
      <c r="R646" s="38" t="s">
        <v>299</v>
      </c>
      <c r="S646" s="38" t="s">
        <v>422</v>
      </c>
      <c r="T646" s="38" t="s">
        <v>422</v>
      </c>
      <c r="U646" s="38" t="s">
        <v>301</v>
      </c>
      <c r="V646" s="40"/>
      <c r="W646" s="40"/>
      <c r="X646" s="40"/>
      <c r="Y646" s="40"/>
      <c r="Z646" s="38" t="s">
        <v>3443</v>
      </c>
      <c r="AA646" s="38" t="s">
        <v>303</v>
      </c>
      <c r="AB646" s="38" t="s">
        <v>355</v>
      </c>
      <c r="AC646" s="38"/>
      <c r="AD646" s="38"/>
      <c r="AE646" s="38">
        <v>87579</v>
      </c>
      <c r="AF646" s="38">
        <v>67422</v>
      </c>
      <c r="AG646" s="38"/>
    </row>
    <row r="647" spans="1:33" ht="52.5" customHeight="1" x14ac:dyDescent="0.2">
      <c r="A647" s="38">
        <v>78468</v>
      </c>
      <c r="B647" s="38" t="s">
        <v>3444</v>
      </c>
      <c r="C647" s="38" t="s">
        <v>3445</v>
      </c>
      <c r="D647" s="38"/>
      <c r="E647" s="38" t="s">
        <v>3446</v>
      </c>
      <c r="F647" s="38" t="s">
        <v>3447</v>
      </c>
      <c r="G647" s="38" t="s">
        <v>322</v>
      </c>
      <c r="H647" s="38"/>
      <c r="I647" s="38" t="s">
        <v>58</v>
      </c>
      <c r="J647" s="38" t="s">
        <v>409</v>
      </c>
      <c r="K647" s="38"/>
      <c r="L647" s="40">
        <v>46387</v>
      </c>
      <c r="M647" s="40"/>
      <c r="N647" s="38">
        <v>345</v>
      </c>
      <c r="O647" s="38">
        <v>0</v>
      </c>
      <c r="P647" s="38">
        <v>0</v>
      </c>
      <c r="Q647" s="38">
        <v>0</v>
      </c>
      <c r="R647" s="38" t="s">
        <v>299</v>
      </c>
      <c r="S647" s="38" t="s">
        <v>435</v>
      </c>
      <c r="T647" s="38" t="s">
        <v>435</v>
      </c>
      <c r="U647" s="38" t="s">
        <v>301</v>
      </c>
      <c r="V647" s="40"/>
      <c r="W647" s="40"/>
      <c r="X647" s="40"/>
      <c r="Y647" s="40"/>
      <c r="Z647" s="38" t="s">
        <v>3448</v>
      </c>
      <c r="AA647" s="38" t="s">
        <v>303</v>
      </c>
      <c r="AB647" s="38" t="s">
        <v>355</v>
      </c>
      <c r="AC647" s="38"/>
      <c r="AD647" s="38"/>
      <c r="AE647" s="38">
        <v>87142</v>
      </c>
      <c r="AF647" s="38">
        <v>78468</v>
      </c>
      <c r="AG647" s="38"/>
    </row>
    <row r="648" spans="1:33" ht="52.5" customHeight="1" x14ac:dyDescent="0.2">
      <c r="A648" s="38">
        <v>73441</v>
      </c>
      <c r="B648" s="38" t="s">
        <v>3449</v>
      </c>
      <c r="C648" s="38" t="s">
        <v>3450</v>
      </c>
      <c r="D648" s="38" t="s">
        <v>3451</v>
      </c>
      <c r="E648" s="38" t="s">
        <v>3452</v>
      </c>
      <c r="F648" s="38" t="s">
        <v>3453</v>
      </c>
      <c r="G648" s="38" t="s">
        <v>322</v>
      </c>
      <c r="H648" s="38"/>
      <c r="I648" s="38" t="s">
        <v>377</v>
      </c>
      <c r="J648" s="38" t="s">
        <v>943</v>
      </c>
      <c r="K648" s="38"/>
      <c r="L648" s="40">
        <v>46387</v>
      </c>
      <c r="M648" s="40"/>
      <c r="N648" s="38">
        <v>138</v>
      </c>
      <c r="O648" s="38">
        <v>0</v>
      </c>
      <c r="P648" s="38">
        <v>32.6</v>
      </c>
      <c r="Q648" s="38">
        <v>0</v>
      </c>
      <c r="R648" s="38" t="s">
        <v>299</v>
      </c>
      <c r="S648" s="38" t="s">
        <v>1131</v>
      </c>
      <c r="T648" s="38" t="s">
        <v>2634</v>
      </c>
      <c r="U648" s="38" t="s">
        <v>301</v>
      </c>
      <c r="V648" s="40" t="s">
        <v>3454</v>
      </c>
      <c r="W648" s="40">
        <v>44866</v>
      </c>
      <c r="X648" s="40">
        <v>44896</v>
      </c>
      <c r="Y648" s="40"/>
      <c r="Z648" s="38" t="s">
        <v>3455</v>
      </c>
      <c r="AA648" s="38" t="s">
        <v>303</v>
      </c>
      <c r="AB648" s="38"/>
      <c r="AC648" s="38"/>
      <c r="AD648" s="38"/>
      <c r="AE648" s="38">
        <v>73442</v>
      </c>
      <c r="AF648" s="38">
        <v>73441</v>
      </c>
      <c r="AG648" s="38"/>
    </row>
    <row r="649" spans="1:33" ht="52.5" customHeight="1" x14ac:dyDescent="0.2">
      <c r="A649" s="38">
        <v>76916</v>
      </c>
      <c r="B649" s="38" t="s">
        <v>3456</v>
      </c>
      <c r="C649" s="38" t="s">
        <v>3457</v>
      </c>
      <c r="D649" s="38" t="s">
        <v>3458</v>
      </c>
      <c r="E649" s="38" t="s">
        <v>3459</v>
      </c>
      <c r="F649" s="38"/>
      <c r="G649" s="38" t="s">
        <v>322</v>
      </c>
      <c r="H649" s="38"/>
      <c r="I649" s="38" t="s">
        <v>580</v>
      </c>
      <c r="J649" s="38" t="s">
        <v>317</v>
      </c>
      <c r="K649" s="38" t="s">
        <v>3460</v>
      </c>
      <c r="L649" s="40">
        <v>46387</v>
      </c>
      <c r="M649" s="40"/>
      <c r="N649" s="38">
        <v>138</v>
      </c>
      <c r="O649" s="38">
        <v>0</v>
      </c>
      <c r="P649" s="38">
        <v>0</v>
      </c>
      <c r="Q649" s="38">
        <v>0</v>
      </c>
      <c r="R649" s="38" t="s">
        <v>299</v>
      </c>
      <c r="S649" s="38" t="s">
        <v>2016</v>
      </c>
      <c r="T649" s="38"/>
      <c r="U649" s="38" t="s">
        <v>301</v>
      </c>
      <c r="V649" s="40"/>
      <c r="W649" s="40"/>
      <c r="X649" s="40"/>
      <c r="Y649" s="40"/>
      <c r="Z649" s="38" t="s">
        <v>3461</v>
      </c>
      <c r="AA649" s="38" t="s">
        <v>303</v>
      </c>
      <c r="AB649" s="38" t="s">
        <v>303</v>
      </c>
      <c r="AC649" s="38"/>
      <c r="AD649" s="38"/>
      <c r="AE649" s="38">
        <v>76917</v>
      </c>
      <c r="AF649" s="38">
        <v>76916</v>
      </c>
      <c r="AG649" s="38"/>
    </row>
    <row r="650" spans="1:33" ht="52.5" customHeight="1" x14ac:dyDescent="0.2">
      <c r="A650" s="38">
        <v>77803</v>
      </c>
      <c r="B650" s="38" t="s">
        <v>3462</v>
      </c>
      <c r="C650" s="38"/>
      <c r="D650" s="38"/>
      <c r="E650" s="38"/>
      <c r="F650" s="38"/>
      <c r="G650" s="38" t="s">
        <v>322</v>
      </c>
      <c r="H650" s="38"/>
      <c r="I650" s="38" t="s">
        <v>155</v>
      </c>
      <c r="J650" s="38" t="s">
        <v>298</v>
      </c>
      <c r="K650" s="38"/>
      <c r="L650" s="40">
        <v>46387</v>
      </c>
      <c r="M650" s="40"/>
      <c r="N650" s="38">
        <v>345</v>
      </c>
      <c r="O650" s="38">
        <v>14.26</v>
      </c>
      <c r="P650" s="38">
        <v>0</v>
      </c>
      <c r="Q650" s="38">
        <v>1500</v>
      </c>
      <c r="R650" s="38" t="s">
        <v>299</v>
      </c>
      <c r="S650" s="38" t="s">
        <v>1142</v>
      </c>
      <c r="T650" s="38" t="s">
        <v>1142</v>
      </c>
      <c r="U650" s="38" t="s">
        <v>381</v>
      </c>
      <c r="V650" s="40"/>
      <c r="W650" s="40">
        <v>45057</v>
      </c>
      <c r="X650" s="40">
        <v>45257</v>
      </c>
      <c r="Y650" s="40">
        <v>45300</v>
      </c>
      <c r="Z650" s="38" t="s">
        <v>3463</v>
      </c>
      <c r="AA650" s="38" t="s">
        <v>303</v>
      </c>
      <c r="AB650" s="38"/>
      <c r="AC650" s="38"/>
      <c r="AD650" s="38"/>
      <c r="AE650" s="38">
        <v>77804</v>
      </c>
      <c r="AF650" s="38">
        <v>77803</v>
      </c>
      <c r="AG650" s="38"/>
    </row>
    <row r="651" spans="1:33" ht="52.5" customHeight="1" x14ac:dyDescent="0.2">
      <c r="A651" s="38">
        <v>81657</v>
      </c>
      <c r="B651" s="38" t="s">
        <v>3464</v>
      </c>
      <c r="C651" s="38" t="s">
        <v>3465</v>
      </c>
      <c r="D651" s="38" t="s">
        <v>1828</v>
      </c>
      <c r="E651" s="38" t="s">
        <v>3466</v>
      </c>
      <c r="F651" s="38"/>
      <c r="G651" s="38" t="s">
        <v>2415</v>
      </c>
      <c r="H651" s="38"/>
      <c r="I651" s="38" t="s">
        <v>360</v>
      </c>
      <c r="J651" s="38" t="s">
        <v>1660</v>
      </c>
      <c r="K651" s="38"/>
      <c r="L651" s="40">
        <v>46387</v>
      </c>
      <c r="M651" s="40"/>
      <c r="N651" s="38">
        <v>138</v>
      </c>
      <c r="O651" s="38">
        <v>0</v>
      </c>
      <c r="P651" s="38">
        <v>0</v>
      </c>
      <c r="Q651" s="38">
        <v>0</v>
      </c>
      <c r="R651" s="38" t="s">
        <v>299</v>
      </c>
      <c r="S651" s="38" t="s">
        <v>1142</v>
      </c>
      <c r="T651" s="38"/>
      <c r="U651" s="38" t="s">
        <v>301</v>
      </c>
      <c r="V651" s="40"/>
      <c r="W651" s="40"/>
      <c r="X651" s="40"/>
      <c r="Y651" s="40"/>
      <c r="Z651" s="38">
        <v>60207</v>
      </c>
      <c r="AA651" s="38" t="s">
        <v>303</v>
      </c>
      <c r="AB651" s="38"/>
      <c r="AC651" s="38"/>
      <c r="AD651" s="38"/>
      <c r="AE651" s="38">
        <v>81658</v>
      </c>
      <c r="AF651" s="38">
        <v>81657</v>
      </c>
      <c r="AG651" s="38"/>
    </row>
    <row r="652" spans="1:33" ht="52.5" customHeight="1" x14ac:dyDescent="0.2">
      <c r="A652" s="38">
        <v>81783</v>
      </c>
      <c r="B652" s="38" t="s">
        <v>3467</v>
      </c>
      <c r="C652" s="38" t="s">
        <v>3468</v>
      </c>
      <c r="D652" s="38" t="s">
        <v>1828</v>
      </c>
      <c r="E652" s="38" t="s">
        <v>3469</v>
      </c>
      <c r="F652" s="38" t="s">
        <v>3470</v>
      </c>
      <c r="G652" s="38" t="s">
        <v>2415</v>
      </c>
      <c r="H652" s="38"/>
      <c r="I652" s="38" t="s">
        <v>377</v>
      </c>
      <c r="J652" s="38" t="s">
        <v>1342</v>
      </c>
      <c r="K652" s="38"/>
      <c r="L652" s="40">
        <v>46387</v>
      </c>
      <c r="M652" s="40"/>
      <c r="N652" s="38">
        <v>138</v>
      </c>
      <c r="O652" s="38">
        <v>2.9</v>
      </c>
      <c r="P652" s="38">
        <v>0</v>
      </c>
      <c r="Q652" s="38">
        <v>0</v>
      </c>
      <c r="R652" s="38" t="s">
        <v>3471</v>
      </c>
      <c r="S652" s="38" t="s">
        <v>380</v>
      </c>
      <c r="T652" s="38" t="s">
        <v>1207</v>
      </c>
      <c r="U652" s="38" t="s">
        <v>301</v>
      </c>
      <c r="V652" s="40"/>
      <c r="W652" s="40"/>
      <c r="X652" s="40"/>
      <c r="Y652" s="40"/>
      <c r="Z652" s="38" t="s">
        <v>3472</v>
      </c>
      <c r="AA652" s="38" t="s">
        <v>303</v>
      </c>
      <c r="AB652" s="38" t="s">
        <v>355</v>
      </c>
      <c r="AC652" s="38"/>
      <c r="AD652" s="38"/>
      <c r="AE652" s="38">
        <v>81784</v>
      </c>
      <c r="AF652" s="38">
        <v>81783</v>
      </c>
      <c r="AG652" s="38"/>
    </row>
    <row r="653" spans="1:33" ht="52.5" customHeight="1" x14ac:dyDescent="0.2">
      <c r="A653" s="38">
        <v>81825</v>
      </c>
      <c r="B653" s="38" t="s">
        <v>3473</v>
      </c>
      <c r="C653" s="38" t="s">
        <v>3474</v>
      </c>
      <c r="D653" s="38"/>
      <c r="E653" s="38" t="s">
        <v>3475</v>
      </c>
      <c r="F653" s="38"/>
      <c r="G653" s="38" t="s">
        <v>2415</v>
      </c>
      <c r="H653" s="38"/>
      <c r="I653" s="38" t="s">
        <v>377</v>
      </c>
      <c r="J653" s="38" t="s">
        <v>2580</v>
      </c>
      <c r="K653" s="38"/>
      <c r="L653" s="40">
        <v>46387</v>
      </c>
      <c r="M653" s="40"/>
      <c r="N653" s="38">
        <v>345</v>
      </c>
      <c r="O653" s="38">
        <v>0</v>
      </c>
      <c r="P653" s="38">
        <v>0</v>
      </c>
      <c r="Q653" s="38">
        <v>0</v>
      </c>
      <c r="R653" s="38" t="s">
        <v>299</v>
      </c>
      <c r="S653" s="38" t="s">
        <v>648</v>
      </c>
      <c r="T653" s="38"/>
      <c r="U653" s="38" t="s">
        <v>301</v>
      </c>
      <c r="V653" s="40"/>
      <c r="W653" s="40"/>
      <c r="X653" s="40"/>
      <c r="Y653" s="40"/>
      <c r="Z653" s="38" t="s">
        <v>3476</v>
      </c>
      <c r="AA653" s="38" t="s">
        <v>303</v>
      </c>
      <c r="AB653" s="38"/>
      <c r="AC653" s="38"/>
      <c r="AD653" s="38"/>
      <c r="AE653" s="38">
        <v>81826</v>
      </c>
      <c r="AF653" s="38">
        <v>81825</v>
      </c>
      <c r="AG653" s="38"/>
    </row>
    <row r="654" spans="1:33" ht="52.5" customHeight="1" x14ac:dyDescent="0.2">
      <c r="A654" s="38">
        <v>70628</v>
      </c>
      <c r="B654" s="38" t="s">
        <v>3477</v>
      </c>
      <c r="C654" s="38" t="s">
        <v>3478</v>
      </c>
      <c r="D654" s="38"/>
      <c r="E654" s="38" t="s">
        <v>3479</v>
      </c>
      <c r="F654" s="38" t="s">
        <v>3480</v>
      </c>
      <c r="G654" s="38" t="s">
        <v>322</v>
      </c>
      <c r="H654" s="38"/>
      <c r="I654" s="38" t="s">
        <v>58</v>
      </c>
      <c r="J654" s="38" t="s">
        <v>409</v>
      </c>
      <c r="K654" s="38"/>
      <c r="L654" s="40">
        <v>46387</v>
      </c>
      <c r="M654" s="40"/>
      <c r="N654" s="38">
        <v>138</v>
      </c>
      <c r="O654" s="38">
        <v>0</v>
      </c>
      <c r="P654" s="38">
        <v>4.4000000000000004</v>
      </c>
      <c r="Q654" s="38">
        <v>0</v>
      </c>
      <c r="R654" s="38" t="s">
        <v>299</v>
      </c>
      <c r="S654" s="38" t="s">
        <v>422</v>
      </c>
      <c r="T654" s="38" t="s">
        <v>422</v>
      </c>
      <c r="U654" s="38" t="s">
        <v>301</v>
      </c>
      <c r="V654" s="40"/>
      <c r="W654" s="40"/>
      <c r="X654" s="40"/>
      <c r="Y654" s="40"/>
      <c r="Z654" s="38" t="s">
        <v>3481</v>
      </c>
      <c r="AA654" s="38" t="s">
        <v>303</v>
      </c>
      <c r="AB654" s="38" t="s">
        <v>355</v>
      </c>
      <c r="AC654" s="38"/>
      <c r="AD654" s="38"/>
      <c r="AE654" s="38">
        <v>78244</v>
      </c>
      <c r="AF654" s="38">
        <v>70628</v>
      </c>
      <c r="AG654" s="38"/>
    </row>
    <row r="655" spans="1:33" ht="52.5" customHeight="1" x14ac:dyDescent="0.2">
      <c r="A655" s="38">
        <v>81368</v>
      </c>
      <c r="B655" s="38" t="s">
        <v>3482</v>
      </c>
      <c r="C655" s="38" t="s">
        <v>3483</v>
      </c>
      <c r="D655" s="38" t="s">
        <v>313</v>
      </c>
      <c r="E655" s="38" t="s">
        <v>2821</v>
      </c>
      <c r="F655" s="38"/>
      <c r="G655" s="38" t="s">
        <v>322</v>
      </c>
      <c r="H655" s="38" t="s">
        <v>3484</v>
      </c>
      <c r="I655" s="38" t="s">
        <v>360</v>
      </c>
      <c r="J655" s="38" t="s">
        <v>3485</v>
      </c>
      <c r="K655" s="38"/>
      <c r="L655" s="40">
        <v>46387</v>
      </c>
      <c r="M655" s="40"/>
      <c r="N655" s="38">
        <v>138</v>
      </c>
      <c r="O655" s="38">
        <v>0</v>
      </c>
      <c r="P655" s="38">
        <v>0</v>
      </c>
      <c r="Q655" s="38">
        <v>0</v>
      </c>
      <c r="R655" s="38" t="s">
        <v>299</v>
      </c>
      <c r="S655" s="38" t="s">
        <v>465</v>
      </c>
      <c r="T655" s="38"/>
      <c r="U655" s="38" t="s">
        <v>301</v>
      </c>
      <c r="V655" s="40"/>
      <c r="W655" s="40"/>
      <c r="X655" s="40"/>
      <c r="Y655" s="40"/>
      <c r="Z655" s="38" t="s">
        <v>3486</v>
      </c>
      <c r="AA655" s="38" t="s">
        <v>303</v>
      </c>
      <c r="AB655" s="38" t="s">
        <v>355</v>
      </c>
      <c r="AC655" s="38"/>
      <c r="AD655" s="38"/>
      <c r="AE655" s="38">
        <v>81369</v>
      </c>
      <c r="AF655" s="38">
        <v>81368</v>
      </c>
      <c r="AG655" s="38"/>
    </row>
    <row r="656" spans="1:33" ht="52.5" customHeight="1" x14ac:dyDescent="0.2">
      <c r="A656" s="38">
        <v>80315</v>
      </c>
      <c r="B656" s="38" t="s">
        <v>3487</v>
      </c>
      <c r="C656" s="38" t="s">
        <v>3488</v>
      </c>
      <c r="D656" s="38" t="s">
        <v>1828</v>
      </c>
      <c r="E656" s="38" t="s">
        <v>2521</v>
      </c>
      <c r="F656" s="38" t="s">
        <v>977</v>
      </c>
      <c r="G656" s="38" t="s">
        <v>322</v>
      </c>
      <c r="H656" s="38" t="s">
        <v>3489</v>
      </c>
      <c r="I656" s="38" t="s">
        <v>377</v>
      </c>
      <c r="J656" s="38" t="s">
        <v>3490</v>
      </c>
      <c r="K656" s="38">
        <v>3821</v>
      </c>
      <c r="L656" s="40">
        <v>46387</v>
      </c>
      <c r="M656" s="40"/>
      <c r="N656" s="38">
        <v>138</v>
      </c>
      <c r="O656" s="38">
        <v>0</v>
      </c>
      <c r="P656" s="38">
        <v>14.79</v>
      </c>
      <c r="Q656" s="38">
        <v>0</v>
      </c>
      <c r="R656" s="38" t="s">
        <v>299</v>
      </c>
      <c r="S656" s="38" t="s">
        <v>978</v>
      </c>
      <c r="T656" s="38" t="s">
        <v>978</v>
      </c>
      <c r="U656" s="38" t="s">
        <v>301</v>
      </c>
      <c r="V656" s="40" t="s">
        <v>3491</v>
      </c>
      <c r="W656" s="40">
        <v>45167</v>
      </c>
      <c r="X656" s="40">
        <v>45197</v>
      </c>
      <c r="Y656" s="40"/>
      <c r="Z656" s="38" t="s">
        <v>3492</v>
      </c>
      <c r="AA656" s="38" t="s">
        <v>303</v>
      </c>
      <c r="AB656" s="38"/>
      <c r="AC656" s="38"/>
      <c r="AD656" s="38"/>
      <c r="AE656" s="38">
        <v>80316</v>
      </c>
      <c r="AF656" s="38">
        <v>80315</v>
      </c>
      <c r="AG656" s="38"/>
    </row>
    <row r="657" spans="1:33" ht="52.5" customHeight="1" x14ac:dyDescent="0.2">
      <c r="A657" s="38">
        <v>80317</v>
      </c>
      <c r="B657" s="38" t="s">
        <v>3493</v>
      </c>
      <c r="C657" s="38" t="s">
        <v>3488</v>
      </c>
      <c r="D657" s="38" t="s">
        <v>3494</v>
      </c>
      <c r="E657" s="38" t="s">
        <v>3495</v>
      </c>
      <c r="F657" s="38" t="s">
        <v>977</v>
      </c>
      <c r="G657" s="38" t="s">
        <v>322</v>
      </c>
      <c r="H657" s="38" t="s">
        <v>3489</v>
      </c>
      <c r="I657" s="38" t="s">
        <v>377</v>
      </c>
      <c r="J657" s="38" t="s">
        <v>3496</v>
      </c>
      <c r="K657" s="38">
        <v>3822</v>
      </c>
      <c r="L657" s="40">
        <v>46387</v>
      </c>
      <c r="M657" s="40"/>
      <c r="N657" s="38">
        <v>138</v>
      </c>
      <c r="O657" s="38">
        <v>0</v>
      </c>
      <c r="P657" s="38">
        <v>19.8</v>
      </c>
      <c r="Q657" s="38">
        <v>0</v>
      </c>
      <c r="R657" s="38" t="s">
        <v>299</v>
      </c>
      <c r="S657" s="38" t="s">
        <v>978</v>
      </c>
      <c r="T657" s="38" t="s">
        <v>978</v>
      </c>
      <c r="U657" s="38" t="s">
        <v>301</v>
      </c>
      <c r="V657" s="40" t="s">
        <v>3491</v>
      </c>
      <c r="W657" s="40">
        <v>45167</v>
      </c>
      <c r="X657" s="40">
        <v>45197</v>
      </c>
      <c r="Y657" s="40"/>
      <c r="Z657" s="38" t="s">
        <v>3497</v>
      </c>
      <c r="AA657" s="38" t="s">
        <v>303</v>
      </c>
      <c r="AB657" s="38"/>
      <c r="AC657" s="38"/>
      <c r="AD657" s="38"/>
      <c r="AE657" s="38">
        <v>80318</v>
      </c>
      <c r="AF657" s="38">
        <v>80317</v>
      </c>
      <c r="AG657" s="38"/>
    </row>
    <row r="658" spans="1:33" ht="52.5" customHeight="1" x14ac:dyDescent="0.2">
      <c r="A658" s="38">
        <v>80319</v>
      </c>
      <c r="B658" s="38" t="s">
        <v>3498</v>
      </c>
      <c r="C658" s="38" t="s">
        <v>3488</v>
      </c>
      <c r="D658" s="38" t="s">
        <v>395</v>
      </c>
      <c r="E658" s="38" t="s">
        <v>3499</v>
      </c>
      <c r="F658" s="38"/>
      <c r="G658" s="38" t="s">
        <v>322</v>
      </c>
      <c r="H658" s="38"/>
      <c r="I658" s="38" t="s">
        <v>316</v>
      </c>
      <c r="J658" s="38" t="s">
        <v>3496</v>
      </c>
      <c r="K658" s="38"/>
      <c r="L658" s="40">
        <v>46387</v>
      </c>
      <c r="M658" s="40"/>
      <c r="N658" s="38">
        <v>138</v>
      </c>
      <c r="O658" s="38">
        <v>0</v>
      </c>
      <c r="P658" s="38">
        <v>0</v>
      </c>
      <c r="Q658" s="38">
        <v>0</v>
      </c>
      <c r="R658" s="38" t="s">
        <v>1641</v>
      </c>
      <c r="S658" s="38" t="s">
        <v>1213</v>
      </c>
      <c r="T658" s="38"/>
      <c r="U658" s="38" t="s">
        <v>301</v>
      </c>
      <c r="V658" s="40" t="s">
        <v>3491</v>
      </c>
      <c r="W658" s="40">
        <v>45527</v>
      </c>
      <c r="X658" s="40">
        <v>45558</v>
      </c>
      <c r="Y658" s="40"/>
      <c r="Z658" s="38">
        <v>8732</v>
      </c>
      <c r="AA658" s="38" t="s">
        <v>303</v>
      </c>
      <c r="AB658" s="38"/>
      <c r="AC658" s="38"/>
      <c r="AD658" s="38"/>
      <c r="AE658" s="38">
        <v>80322</v>
      </c>
      <c r="AF658" s="38">
        <v>80319</v>
      </c>
      <c r="AG658" s="38"/>
    </row>
    <row r="659" spans="1:33" ht="52.5" customHeight="1" x14ac:dyDescent="0.2">
      <c r="A659" s="38">
        <v>81659</v>
      </c>
      <c r="B659" s="38" t="s">
        <v>3500</v>
      </c>
      <c r="C659" s="38" t="s">
        <v>3501</v>
      </c>
      <c r="D659" s="38" t="s">
        <v>1828</v>
      </c>
      <c r="E659" s="38" t="s">
        <v>2517</v>
      </c>
      <c r="F659" s="38"/>
      <c r="G659" s="38" t="s">
        <v>2415</v>
      </c>
      <c r="H659" s="38"/>
      <c r="I659" s="38" t="s">
        <v>580</v>
      </c>
      <c r="J659" s="38" t="s">
        <v>1630</v>
      </c>
      <c r="K659" s="38"/>
      <c r="L659" s="40">
        <v>46387</v>
      </c>
      <c r="M659" s="40"/>
      <c r="N659" s="38">
        <v>138</v>
      </c>
      <c r="O659" s="38">
        <v>0</v>
      </c>
      <c r="P659" s="38">
        <v>0</v>
      </c>
      <c r="Q659" s="38">
        <v>0</v>
      </c>
      <c r="R659" s="38" t="s">
        <v>3502</v>
      </c>
      <c r="S659" s="38" t="s">
        <v>1213</v>
      </c>
      <c r="T659" s="38"/>
      <c r="U659" s="38" t="s">
        <v>301</v>
      </c>
      <c r="V659" s="40"/>
      <c r="W659" s="40"/>
      <c r="X659" s="40"/>
      <c r="Y659" s="40"/>
      <c r="Z659" s="38">
        <v>8962</v>
      </c>
      <c r="AA659" s="38" t="s">
        <v>303</v>
      </c>
      <c r="AB659" s="38"/>
      <c r="AC659" s="38"/>
      <c r="AD659" s="38"/>
      <c r="AE659" s="38">
        <v>81660</v>
      </c>
      <c r="AF659" s="38">
        <v>81659</v>
      </c>
      <c r="AG659" s="38"/>
    </row>
    <row r="660" spans="1:33" ht="52.5" customHeight="1" x14ac:dyDescent="0.2">
      <c r="A660" s="38">
        <v>81697</v>
      </c>
      <c r="B660" s="38" t="s">
        <v>3503</v>
      </c>
      <c r="C660" s="38" t="s">
        <v>3504</v>
      </c>
      <c r="D660" s="38"/>
      <c r="E660" s="38" t="s">
        <v>3505</v>
      </c>
      <c r="F660" s="38"/>
      <c r="G660" s="38" t="s">
        <v>2415</v>
      </c>
      <c r="H660" s="38"/>
      <c r="I660" s="38" t="s">
        <v>377</v>
      </c>
      <c r="J660" s="38" t="s">
        <v>1342</v>
      </c>
      <c r="K660" s="38"/>
      <c r="L660" s="40">
        <v>46387</v>
      </c>
      <c r="M660" s="40"/>
      <c r="N660" s="38">
        <v>345</v>
      </c>
      <c r="O660" s="38">
        <v>0</v>
      </c>
      <c r="P660" s="38">
        <v>0</v>
      </c>
      <c r="Q660" s="38">
        <v>0</v>
      </c>
      <c r="R660" s="38" t="s">
        <v>3421</v>
      </c>
      <c r="S660" s="38" t="s">
        <v>1207</v>
      </c>
      <c r="T660" s="38"/>
      <c r="U660" s="38" t="s">
        <v>352</v>
      </c>
      <c r="V660" s="40"/>
      <c r="W660" s="40"/>
      <c r="X660" s="40"/>
      <c r="Y660" s="40"/>
      <c r="Z660" s="38" t="s">
        <v>3506</v>
      </c>
      <c r="AA660" s="38" t="s">
        <v>303</v>
      </c>
      <c r="AB660" s="38"/>
      <c r="AC660" s="38"/>
      <c r="AD660" s="38"/>
      <c r="AE660" s="38">
        <v>81698</v>
      </c>
      <c r="AF660" s="38">
        <v>81697</v>
      </c>
      <c r="AG660" s="38"/>
    </row>
    <row r="661" spans="1:33" ht="52.5" customHeight="1" x14ac:dyDescent="0.2">
      <c r="A661" s="38">
        <v>81799</v>
      </c>
      <c r="B661" s="38" t="s">
        <v>3507</v>
      </c>
      <c r="C661" s="38" t="s">
        <v>3508</v>
      </c>
      <c r="D661" s="38"/>
      <c r="E661" s="38" t="s">
        <v>3509</v>
      </c>
      <c r="F661" s="38"/>
      <c r="G661" s="38" t="s">
        <v>2415</v>
      </c>
      <c r="H661" s="38"/>
      <c r="I661" s="38" t="s">
        <v>3510</v>
      </c>
      <c r="J661" s="38" t="s">
        <v>1660</v>
      </c>
      <c r="K661" s="38"/>
      <c r="L661" s="40">
        <v>46387</v>
      </c>
      <c r="M661" s="40"/>
      <c r="N661" s="38">
        <v>345</v>
      </c>
      <c r="O661" s="38">
        <v>0</v>
      </c>
      <c r="P661" s="38">
        <v>0</v>
      </c>
      <c r="Q661" s="38">
        <v>0</v>
      </c>
      <c r="R661" s="38" t="s">
        <v>299</v>
      </c>
      <c r="S661" s="38" t="s">
        <v>3511</v>
      </c>
      <c r="T661" s="38"/>
      <c r="U661" s="38" t="s">
        <v>301</v>
      </c>
      <c r="V661" s="40"/>
      <c r="W661" s="40"/>
      <c r="X661" s="40"/>
      <c r="Y661" s="40"/>
      <c r="Z661" s="38" t="s">
        <v>3512</v>
      </c>
      <c r="AA661" s="38" t="s">
        <v>303</v>
      </c>
      <c r="AB661" s="38" t="s">
        <v>355</v>
      </c>
      <c r="AC661" s="38"/>
      <c r="AD661" s="38"/>
      <c r="AE661" s="38">
        <v>81800</v>
      </c>
      <c r="AF661" s="38">
        <v>81799</v>
      </c>
      <c r="AG661" s="38"/>
    </row>
    <row r="662" spans="1:33" ht="52.5" customHeight="1" x14ac:dyDescent="0.2">
      <c r="A662" s="38">
        <v>4320</v>
      </c>
      <c r="B662" s="38" t="s">
        <v>3513</v>
      </c>
      <c r="C662" s="38" t="s">
        <v>3514</v>
      </c>
      <c r="D662" s="38"/>
      <c r="E662" s="38" t="s">
        <v>3209</v>
      </c>
      <c r="F662" s="38" t="s">
        <v>3515</v>
      </c>
      <c r="G662" s="38"/>
      <c r="H662" s="38"/>
      <c r="I662" s="38" t="s">
        <v>402</v>
      </c>
      <c r="J662" s="38" t="s">
        <v>403</v>
      </c>
      <c r="K662" s="38" t="s">
        <v>3516</v>
      </c>
      <c r="L662" s="40">
        <v>46387</v>
      </c>
      <c r="M662" s="40"/>
      <c r="N662" s="38">
        <v>138</v>
      </c>
      <c r="O662" s="38">
        <v>0</v>
      </c>
      <c r="P662" s="38">
        <v>0</v>
      </c>
      <c r="Q662" s="38">
        <v>0</v>
      </c>
      <c r="R662" s="38" t="s">
        <v>299</v>
      </c>
      <c r="S662" s="38" t="s">
        <v>474</v>
      </c>
      <c r="T662" s="38" t="s">
        <v>474</v>
      </c>
      <c r="U662" s="38" t="s">
        <v>301</v>
      </c>
      <c r="V662" s="40"/>
      <c r="W662" s="40"/>
      <c r="X662" s="40"/>
      <c r="Y662" s="40"/>
      <c r="Z662" s="38" t="s">
        <v>3517</v>
      </c>
      <c r="AA662" s="38" t="s">
        <v>303</v>
      </c>
      <c r="AB662" s="38" t="s">
        <v>303</v>
      </c>
      <c r="AC662" s="38"/>
      <c r="AD662" s="38"/>
      <c r="AE662" s="38">
        <v>11872</v>
      </c>
      <c r="AF662" s="38">
        <v>4320</v>
      </c>
      <c r="AG662" s="38"/>
    </row>
    <row r="663" spans="1:33" ht="52.5" customHeight="1" x14ac:dyDescent="0.2">
      <c r="A663" s="38">
        <v>51005</v>
      </c>
      <c r="B663" s="38" t="s">
        <v>3518</v>
      </c>
      <c r="C663" s="38" t="s">
        <v>3519</v>
      </c>
      <c r="D663" s="38" t="s">
        <v>313</v>
      </c>
      <c r="E663" s="38" t="s">
        <v>3520</v>
      </c>
      <c r="F663" s="38" t="s">
        <v>3521</v>
      </c>
      <c r="G663" s="38" t="s">
        <v>322</v>
      </c>
      <c r="H663" s="38" t="s">
        <v>3522</v>
      </c>
      <c r="I663" s="38" t="s">
        <v>3523</v>
      </c>
      <c r="J663" s="38" t="s">
        <v>3524</v>
      </c>
      <c r="K663" s="38">
        <v>2792</v>
      </c>
      <c r="L663" s="40">
        <v>46387</v>
      </c>
      <c r="M663" s="40"/>
      <c r="N663" s="38">
        <v>69</v>
      </c>
      <c r="O663" s="38">
        <v>0</v>
      </c>
      <c r="P663" s="38">
        <v>22.6</v>
      </c>
      <c r="Q663" s="38">
        <v>0</v>
      </c>
      <c r="R663" s="38" t="s">
        <v>299</v>
      </c>
      <c r="S663" s="38" t="s">
        <v>3525</v>
      </c>
      <c r="T663" s="38" t="s">
        <v>1200</v>
      </c>
      <c r="U663" s="38" t="s">
        <v>352</v>
      </c>
      <c r="V663" s="40" t="s">
        <v>3526</v>
      </c>
      <c r="W663" s="40">
        <v>43762</v>
      </c>
      <c r="X663" s="40">
        <v>43787</v>
      </c>
      <c r="Y663" s="40"/>
      <c r="Z663" s="38" t="s">
        <v>3527</v>
      </c>
      <c r="AA663" s="38" t="s">
        <v>303</v>
      </c>
      <c r="AB663" s="38" t="s">
        <v>355</v>
      </c>
      <c r="AC663" s="38"/>
      <c r="AD663" s="38"/>
      <c r="AE663" s="38">
        <v>51006</v>
      </c>
      <c r="AF663" s="38">
        <v>51005</v>
      </c>
      <c r="AG663" s="38"/>
    </row>
    <row r="664" spans="1:33" ht="52.5" customHeight="1" x14ac:dyDescent="0.2">
      <c r="A664" s="38">
        <v>55421</v>
      </c>
      <c r="B664" s="38" t="s">
        <v>3528</v>
      </c>
      <c r="C664" s="38" t="s">
        <v>3529</v>
      </c>
      <c r="D664" s="38" t="s">
        <v>3530</v>
      </c>
      <c r="E664" s="38" t="s">
        <v>2474</v>
      </c>
      <c r="F664" s="38" t="s">
        <v>3531</v>
      </c>
      <c r="G664" s="38" t="s">
        <v>322</v>
      </c>
      <c r="H664" s="38" t="s">
        <v>3532</v>
      </c>
      <c r="I664" s="38" t="s">
        <v>360</v>
      </c>
      <c r="J664" s="38" t="s">
        <v>541</v>
      </c>
      <c r="K664" s="38">
        <v>1861</v>
      </c>
      <c r="L664" s="40">
        <v>46387</v>
      </c>
      <c r="M664" s="40"/>
      <c r="N664" s="38">
        <v>69</v>
      </c>
      <c r="O664" s="38">
        <v>0</v>
      </c>
      <c r="P664" s="38">
        <v>20.45</v>
      </c>
      <c r="Q664" s="38">
        <v>0</v>
      </c>
      <c r="R664" s="38" t="s">
        <v>299</v>
      </c>
      <c r="S664" s="38" t="s">
        <v>2478</v>
      </c>
      <c r="T664" s="38" t="s">
        <v>529</v>
      </c>
      <c r="U664" s="38" t="s">
        <v>352</v>
      </c>
      <c r="V664" s="40" t="s">
        <v>3533</v>
      </c>
      <c r="W664" s="40">
        <v>43929</v>
      </c>
      <c r="X664" s="40">
        <v>43951</v>
      </c>
      <c r="Y664" s="40">
        <v>43959</v>
      </c>
      <c r="Z664" s="38" t="s">
        <v>3534</v>
      </c>
      <c r="AA664" s="38" t="s">
        <v>303</v>
      </c>
      <c r="AB664" s="38" t="s">
        <v>355</v>
      </c>
      <c r="AC664" s="38"/>
      <c r="AD664" s="38"/>
      <c r="AE664" s="38">
        <v>55422</v>
      </c>
      <c r="AF664" s="38">
        <v>55421</v>
      </c>
      <c r="AG664" s="38"/>
    </row>
    <row r="665" spans="1:33" ht="52.5" customHeight="1" x14ac:dyDescent="0.2">
      <c r="A665" s="38">
        <v>64499</v>
      </c>
      <c r="B665" s="38" t="s">
        <v>3535</v>
      </c>
      <c r="C665" s="38" t="s">
        <v>3536</v>
      </c>
      <c r="D665" s="38"/>
      <c r="E665" s="38" t="s">
        <v>1887</v>
      </c>
      <c r="F665" s="38" t="s">
        <v>1780</v>
      </c>
      <c r="G665" s="38" t="s">
        <v>322</v>
      </c>
      <c r="H665" s="38"/>
      <c r="I665" s="38" t="s">
        <v>58</v>
      </c>
      <c r="J665" s="38" t="s">
        <v>409</v>
      </c>
      <c r="K665" s="38"/>
      <c r="L665" s="40">
        <v>46387</v>
      </c>
      <c r="M665" s="40"/>
      <c r="N665" s="38">
        <v>345</v>
      </c>
      <c r="O665" s="38">
        <v>0</v>
      </c>
      <c r="P665" s="38">
        <v>1.2</v>
      </c>
      <c r="Q665" s="38">
        <v>0</v>
      </c>
      <c r="R665" s="38" t="s">
        <v>299</v>
      </c>
      <c r="S665" s="38" t="s">
        <v>422</v>
      </c>
      <c r="T665" s="38" t="s">
        <v>422</v>
      </c>
      <c r="U665" s="38" t="s">
        <v>301</v>
      </c>
      <c r="V665" s="40"/>
      <c r="W665" s="40"/>
      <c r="X665" s="40"/>
      <c r="Y665" s="40"/>
      <c r="Z665" s="38" t="s">
        <v>3537</v>
      </c>
      <c r="AA665" s="38" t="s">
        <v>303</v>
      </c>
      <c r="AB665" s="38" t="s">
        <v>355</v>
      </c>
      <c r="AC665" s="38"/>
      <c r="AD665" s="38"/>
      <c r="AE665" s="38">
        <v>64500</v>
      </c>
      <c r="AF665" s="38">
        <v>64499</v>
      </c>
      <c r="AG665" s="38"/>
    </row>
    <row r="666" spans="1:33" ht="52.5" customHeight="1" x14ac:dyDescent="0.2">
      <c r="A666" s="38">
        <v>66366</v>
      </c>
      <c r="B666" s="38" t="s">
        <v>3538</v>
      </c>
      <c r="C666" s="38" t="s">
        <v>3539</v>
      </c>
      <c r="D666" s="38"/>
      <c r="E666" s="38" t="s">
        <v>3540</v>
      </c>
      <c r="F666" s="38" t="s">
        <v>3541</v>
      </c>
      <c r="G666" s="38" t="s">
        <v>322</v>
      </c>
      <c r="H666" s="38"/>
      <c r="I666" s="38" t="s">
        <v>155</v>
      </c>
      <c r="J666" s="38" t="s">
        <v>298</v>
      </c>
      <c r="K666" s="38"/>
      <c r="L666" s="40">
        <v>46387</v>
      </c>
      <c r="M666" s="40"/>
      <c r="N666" s="38">
        <v>138</v>
      </c>
      <c r="O666" s="38">
        <v>0</v>
      </c>
      <c r="P666" s="38">
        <v>6.17</v>
      </c>
      <c r="Q666" s="38">
        <v>0</v>
      </c>
      <c r="R666" s="38" t="s">
        <v>299</v>
      </c>
      <c r="S666" s="38" t="s">
        <v>435</v>
      </c>
      <c r="T666" s="38" t="s">
        <v>435</v>
      </c>
      <c r="U666" s="38" t="s">
        <v>301</v>
      </c>
      <c r="V666" s="40"/>
      <c r="W666" s="40"/>
      <c r="X666" s="40"/>
      <c r="Y666" s="40"/>
      <c r="Z666" s="38" t="s">
        <v>3542</v>
      </c>
      <c r="AA666" s="38" t="s">
        <v>303</v>
      </c>
      <c r="AB666" s="38"/>
      <c r="AC666" s="38"/>
      <c r="AD666" s="38"/>
      <c r="AE666" s="38">
        <v>66367</v>
      </c>
      <c r="AF666" s="38">
        <v>66366</v>
      </c>
      <c r="AG666" s="38"/>
    </row>
    <row r="667" spans="1:33" ht="52.5" customHeight="1" x14ac:dyDescent="0.2">
      <c r="A667" s="38">
        <v>68205</v>
      </c>
      <c r="B667" s="38" t="s">
        <v>3543</v>
      </c>
      <c r="C667" s="38" t="s">
        <v>3544</v>
      </c>
      <c r="D667" s="38"/>
      <c r="E667" s="38" t="s">
        <v>3545</v>
      </c>
      <c r="F667" s="38" t="s">
        <v>450</v>
      </c>
      <c r="G667" s="38" t="s">
        <v>322</v>
      </c>
      <c r="H667" s="38"/>
      <c r="I667" s="38" t="s">
        <v>58</v>
      </c>
      <c r="J667" s="38" t="s">
        <v>409</v>
      </c>
      <c r="K667" s="38"/>
      <c r="L667" s="40">
        <v>46387</v>
      </c>
      <c r="M667" s="40"/>
      <c r="N667" s="38">
        <v>69</v>
      </c>
      <c r="O667" s="38">
        <v>0</v>
      </c>
      <c r="P667" s="38">
        <v>9.91</v>
      </c>
      <c r="Q667" s="38">
        <v>0</v>
      </c>
      <c r="R667" s="38" t="s">
        <v>299</v>
      </c>
      <c r="S667" s="38" t="s">
        <v>422</v>
      </c>
      <c r="T667" s="38" t="s">
        <v>422</v>
      </c>
      <c r="U667" s="38" t="s">
        <v>301</v>
      </c>
      <c r="V667" s="40"/>
      <c r="W667" s="40"/>
      <c r="X667" s="40"/>
      <c r="Y667" s="40"/>
      <c r="Z667" s="38" t="s">
        <v>3546</v>
      </c>
      <c r="AA667" s="38" t="s">
        <v>303</v>
      </c>
      <c r="AB667" s="38" t="s">
        <v>355</v>
      </c>
      <c r="AC667" s="38"/>
      <c r="AD667" s="38"/>
      <c r="AE667" s="38">
        <v>68206</v>
      </c>
      <c r="AF667" s="38">
        <v>68205</v>
      </c>
      <c r="AG667" s="38"/>
    </row>
    <row r="668" spans="1:33" ht="52.5" customHeight="1" x14ac:dyDescent="0.2">
      <c r="A668" s="38" t="s">
        <v>3547</v>
      </c>
      <c r="B668" s="38" t="s">
        <v>3548</v>
      </c>
      <c r="C668" s="38" t="s">
        <v>3549</v>
      </c>
      <c r="D668" s="38"/>
      <c r="E668" s="38" t="s">
        <v>3550</v>
      </c>
      <c r="F668" s="38" t="s">
        <v>3551</v>
      </c>
      <c r="G668" s="38" t="s">
        <v>322</v>
      </c>
      <c r="H668" s="38"/>
      <c r="I668" s="38" t="s">
        <v>58</v>
      </c>
      <c r="J668" s="38" t="s">
        <v>409</v>
      </c>
      <c r="K668" s="38"/>
      <c r="L668" s="40">
        <v>46387</v>
      </c>
      <c r="M668" s="40"/>
      <c r="N668" s="38">
        <v>69</v>
      </c>
      <c r="O668" s="38">
        <v>0</v>
      </c>
      <c r="P668" s="38">
        <v>3.8</v>
      </c>
      <c r="Q668" s="38">
        <v>0</v>
      </c>
      <c r="R668" s="38" t="s">
        <v>299</v>
      </c>
      <c r="S668" s="38" t="s">
        <v>422</v>
      </c>
      <c r="T668" s="38" t="s">
        <v>422</v>
      </c>
      <c r="U668" s="38" t="s">
        <v>301</v>
      </c>
      <c r="V668" s="40"/>
      <c r="W668" s="40"/>
      <c r="X668" s="40"/>
      <c r="Y668" s="40"/>
      <c r="Z668" s="38" t="s">
        <v>3552</v>
      </c>
      <c r="AA668" s="38" t="s">
        <v>303</v>
      </c>
      <c r="AB668" s="38" t="s">
        <v>355</v>
      </c>
      <c r="AC668" s="38"/>
      <c r="AD668" s="38"/>
      <c r="AE668" s="38">
        <v>70971</v>
      </c>
      <c r="AF668" s="38">
        <v>69888</v>
      </c>
      <c r="AG668" s="38"/>
    </row>
    <row r="669" spans="1:33" ht="52.5" customHeight="1" x14ac:dyDescent="0.2">
      <c r="A669" s="38">
        <v>77805</v>
      </c>
      <c r="B669" s="38" t="s">
        <v>3553</v>
      </c>
      <c r="C669" s="38"/>
      <c r="D669" s="38"/>
      <c r="E669" s="38" t="s">
        <v>3554</v>
      </c>
      <c r="F669" s="38" t="s">
        <v>3555</v>
      </c>
      <c r="G669" s="38" t="s">
        <v>322</v>
      </c>
      <c r="H669" s="38"/>
      <c r="I669" s="38" t="s">
        <v>155</v>
      </c>
      <c r="J669" s="38" t="s">
        <v>298</v>
      </c>
      <c r="K669" s="38"/>
      <c r="L669" s="40">
        <v>46387</v>
      </c>
      <c r="M669" s="40"/>
      <c r="N669" s="38">
        <v>138</v>
      </c>
      <c r="O669" s="38">
        <v>31.2</v>
      </c>
      <c r="P669" s="38">
        <v>0.6</v>
      </c>
      <c r="Q669" s="38">
        <v>0</v>
      </c>
      <c r="R669" s="38" t="s">
        <v>299</v>
      </c>
      <c r="S669" s="38" t="s">
        <v>549</v>
      </c>
      <c r="T669" s="38" t="s">
        <v>1142</v>
      </c>
      <c r="U669" s="38" t="s">
        <v>381</v>
      </c>
      <c r="V669" s="40"/>
      <c r="W669" s="40">
        <v>45140</v>
      </c>
      <c r="X669" s="40">
        <v>45330</v>
      </c>
      <c r="Y669" s="40">
        <v>45357</v>
      </c>
      <c r="Z669" s="38" t="s">
        <v>3556</v>
      </c>
      <c r="AA669" s="38" t="s">
        <v>303</v>
      </c>
      <c r="AB669" s="38"/>
      <c r="AC669" s="38"/>
      <c r="AD669" s="38"/>
      <c r="AE669" s="38">
        <v>77806</v>
      </c>
      <c r="AF669" s="38">
        <v>77805</v>
      </c>
      <c r="AG669" s="38"/>
    </row>
    <row r="670" spans="1:33" ht="52.5" customHeight="1" x14ac:dyDescent="0.2">
      <c r="A670" s="38">
        <v>77807</v>
      </c>
      <c r="B670" s="38" t="s">
        <v>3557</v>
      </c>
      <c r="C670" s="38"/>
      <c r="D670" s="38"/>
      <c r="E670" s="38"/>
      <c r="F670" s="38"/>
      <c r="G670" s="38" t="s">
        <v>322</v>
      </c>
      <c r="H670" s="38"/>
      <c r="I670" s="38" t="s">
        <v>155</v>
      </c>
      <c r="J670" s="38" t="s">
        <v>298</v>
      </c>
      <c r="K670" s="38"/>
      <c r="L670" s="40">
        <v>46387</v>
      </c>
      <c r="M670" s="40"/>
      <c r="N670" s="38">
        <v>345</v>
      </c>
      <c r="O670" s="38">
        <v>4.05</v>
      </c>
      <c r="P670" s="38">
        <v>0</v>
      </c>
      <c r="Q670" s="38">
        <v>2250</v>
      </c>
      <c r="R670" s="38" t="s">
        <v>299</v>
      </c>
      <c r="S670" s="38" t="s">
        <v>741</v>
      </c>
      <c r="T670" s="38" t="s">
        <v>741</v>
      </c>
      <c r="U670" s="38" t="s">
        <v>381</v>
      </c>
      <c r="V670" s="40"/>
      <c r="W670" s="40">
        <v>45057</v>
      </c>
      <c r="X670" s="40">
        <v>45257</v>
      </c>
      <c r="Y670" s="40">
        <v>45300</v>
      </c>
      <c r="Z670" s="38" t="s">
        <v>3558</v>
      </c>
      <c r="AA670" s="38" t="s">
        <v>303</v>
      </c>
      <c r="AB670" s="38"/>
      <c r="AC670" s="38"/>
      <c r="AD670" s="38"/>
      <c r="AE670" s="38">
        <v>77808</v>
      </c>
      <c r="AF670" s="38">
        <v>77807</v>
      </c>
      <c r="AG670" s="38"/>
    </row>
    <row r="671" spans="1:33" ht="52.5" customHeight="1" x14ac:dyDescent="0.2">
      <c r="A671" s="38" t="s">
        <v>3559</v>
      </c>
      <c r="B671" s="38" t="s">
        <v>3560</v>
      </c>
      <c r="C671" s="38" t="s">
        <v>3561</v>
      </c>
      <c r="D671" s="38"/>
      <c r="E671" s="38" t="s">
        <v>3562</v>
      </c>
      <c r="F671" s="38" t="s">
        <v>3563</v>
      </c>
      <c r="G671" s="38" t="s">
        <v>322</v>
      </c>
      <c r="H671" s="38"/>
      <c r="I671" s="38" t="s">
        <v>58</v>
      </c>
      <c r="J671" s="38" t="s">
        <v>409</v>
      </c>
      <c r="K671" s="38"/>
      <c r="L671" s="40">
        <v>46387.000694444447</v>
      </c>
      <c r="M671" s="40"/>
      <c r="N671" s="38">
        <v>138</v>
      </c>
      <c r="O671" s="38">
        <v>0</v>
      </c>
      <c r="P671" s="38">
        <v>5.46</v>
      </c>
      <c r="Q671" s="38">
        <v>0</v>
      </c>
      <c r="R671" s="38" t="s">
        <v>299</v>
      </c>
      <c r="S671" s="38" t="s">
        <v>435</v>
      </c>
      <c r="T671" s="38" t="s">
        <v>435</v>
      </c>
      <c r="U671" s="38" t="s">
        <v>301</v>
      </c>
      <c r="V671" s="40"/>
      <c r="W671" s="40"/>
      <c r="X671" s="40"/>
      <c r="Y671" s="40"/>
      <c r="Z671" s="38" t="s">
        <v>3564</v>
      </c>
      <c r="AA671" s="38" t="s">
        <v>303</v>
      </c>
      <c r="AB671" s="38" t="s">
        <v>355</v>
      </c>
      <c r="AC671" s="38"/>
      <c r="AD671" s="38"/>
      <c r="AE671" s="38">
        <v>78463</v>
      </c>
      <c r="AF671" s="38">
        <v>78461</v>
      </c>
      <c r="AG671" s="38"/>
    </row>
    <row r="672" spans="1:33" ht="52.5" customHeight="1" x14ac:dyDescent="0.2">
      <c r="A672" s="38" t="s">
        <v>3565</v>
      </c>
      <c r="B672" s="38" t="s">
        <v>918</v>
      </c>
      <c r="C672" s="38" t="s">
        <v>3566</v>
      </c>
      <c r="D672" s="38"/>
      <c r="E672" s="38" t="s">
        <v>1742</v>
      </c>
      <c r="F672" s="38" t="s">
        <v>3442</v>
      </c>
      <c r="G672" s="38" t="s">
        <v>322</v>
      </c>
      <c r="H672" s="38"/>
      <c r="I672" s="38" t="s">
        <v>58</v>
      </c>
      <c r="J672" s="38" t="s">
        <v>409</v>
      </c>
      <c r="K672" s="38"/>
      <c r="L672" s="40">
        <v>46387.000694444447</v>
      </c>
      <c r="M672" s="40"/>
      <c r="N672" s="38">
        <v>138</v>
      </c>
      <c r="O672" s="38">
        <v>2.17</v>
      </c>
      <c r="P672" s="38">
        <v>0</v>
      </c>
      <c r="Q672" s="38">
        <v>0</v>
      </c>
      <c r="R672" s="38" t="s">
        <v>299</v>
      </c>
      <c r="S672" s="38" t="s">
        <v>422</v>
      </c>
      <c r="T672" s="38" t="s">
        <v>422</v>
      </c>
      <c r="U672" s="38" t="s">
        <v>301</v>
      </c>
      <c r="V672" s="40"/>
      <c r="W672" s="40"/>
      <c r="X672" s="40"/>
      <c r="Y672" s="40"/>
      <c r="Z672" s="38" t="s">
        <v>3567</v>
      </c>
      <c r="AA672" s="38" t="s">
        <v>303</v>
      </c>
      <c r="AB672" s="38" t="s">
        <v>355</v>
      </c>
      <c r="AC672" s="38"/>
      <c r="AD672" s="38"/>
      <c r="AE672" s="38">
        <v>87580</v>
      </c>
      <c r="AF672" s="38">
        <v>67422</v>
      </c>
      <c r="AG672" s="38"/>
    </row>
    <row r="673" spans="1:33" ht="52.5" customHeight="1" x14ac:dyDescent="0.2">
      <c r="A673" s="38">
        <v>87497</v>
      </c>
      <c r="B673" s="38"/>
      <c r="C673" s="38"/>
      <c r="D673" s="38"/>
      <c r="E673" s="38"/>
      <c r="F673" s="38"/>
      <c r="G673" s="38" t="s">
        <v>322</v>
      </c>
      <c r="H673" s="38"/>
      <c r="I673" s="38" t="s">
        <v>531</v>
      </c>
      <c r="J673" s="38" t="s">
        <v>532</v>
      </c>
      <c r="K673" s="38"/>
      <c r="L673" s="40">
        <v>46388</v>
      </c>
      <c r="M673" s="40"/>
      <c r="N673" s="38">
        <v>138</v>
      </c>
      <c r="O673" s="38">
        <v>0</v>
      </c>
      <c r="P673" s="38">
        <v>0</v>
      </c>
      <c r="Q673" s="38">
        <v>0</v>
      </c>
      <c r="R673" s="38" t="s">
        <v>299</v>
      </c>
      <c r="S673" s="38"/>
      <c r="T673" s="38"/>
      <c r="U673" s="38" t="s">
        <v>301</v>
      </c>
      <c r="V673" s="40"/>
      <c r="W673" s="40"/>
      <c r="X673" s="40"/>
      <c r="Y673" s="40"/>
      <c r="Z673" s="38" t="s">
        <v>3568</v>
      </c>
      <c r="AA673" s="38" t="s">
        <v>303</v>
      </c>
      <c r="AB673" s="38"/>
      <c r="AC673" s="38"/>
      <c r="AD673" s="38"/>
      <c r="AE673" s="38">
        <v>87498</v>
      </c>
      <c r="AF673" s="38">
        <v>87497</v>
      </c>
      <c r="AG673" s="38"/>
    </row>
    <row r="674" spans="1:33" ht="52.5" customHeight="1" x14ac:dyDescent="0.2">
      <c r="A674" s="38">
        <v>81590</v>
      </c>
      <c r="B674" s="38" t="s">
        <v>3569</v>
      </c>
      <c r="C674" s="38" t="s">
        <v>3570</v>
      </c>
      <c r="D674" s="38"/>
      <c r="E674" s="38" t="s">
        <v>3571</v>
      </c>
      <c r="F674" s="38"/>
      <c r="G674" s="38" t="s">
        <v>322</v>
      </c>
      <c r="H674" s="38"/>
      <c r="I674" s="38" t="s">
        <v>144</v>
      </c>
      <c r="J674" s="38" t="s">
        <v>625</v>
      </c>
      <c r="K674" s="38"/>
      <c r="L674" s="40">
        <v>46388</v>
      </c>
      <c r="M674" s="40"/>
      <c r="N674" s="38">
        <v>138</v>
      </c>
      <c r="O674" s="38">
        <v>4.5</v>
      </c>
      <c r="P674" s="38">
        <v>0</v>
      </c>
      <c r="Q674" s="38">
        <v>0</v>
      </c>
      <c r="R674" s="38" t="s">
        <v>299</v>
      </c>
      <c r="S674" s="38" t="s">
        <v>1213</v>
      </c>
      <c r="T674" s="38"/>
      <c r="U674" s="38" t="s">
        <v>780</v>
      </c>
      <c r="V674" s="40"/>
      <c r="W674" s="40"/>
      <c r="X674" s="40">
        <v>45323</v>
      </c>
      <c r="Y674" s="40"/>
      <c r="Z674" s="38" t="s">
        <v>3572</v>
      </c>
      <c r="AA674" s="38" t="s">
        <v>303</v>
      </c>
      <c r="AB674" s="38" t="s">
        <v>355</v>
      </c>
      <c r="AC674" s="38"/>
      <c r="AD674" s="38"/>
      <c r="AE674" s="38">
        <v>81591</v>
      </c>
      <c r="AF674" s="38">
        <v>81590</v>
      </c>
      <c r="AG674" s="38"/>
    </row>
    <row r="675" spans="1:33" ht="52.5" customHeight="1" x14ac:dyDescent="0.2">
      <c r="A675" s="38">
        <v>67320</v>
      </c>
      <c r="B675" s="38" t="s">
        <v>3573</v>
      </c>
      <c r="C675" s="38" t="s">
        <v>3574</v>
      </c>
      <c r="D675" s="38" t="s">
        <v>3213</v>
      </c>
      <c r="E675" s="38" t="s">
        <v>3214</v>
      </c>
      <c r="F675" s="38" t="s">
        <v>3206</v>
      </c>
      <c r="G675" s="38" t="s">
        <v>322</v>
      </c>
      <c r="H675" s="38"/>
      <c r="I675" s="38" t="s">
        <v>377</v>
      </c>
      <c r="J675" s="38" t="s">
        <v>541</v>
      </c>
      <c r="K675" s="38" t="s">
        <v>3575</v>
      </c>
      <c r="L675" s="40">
        <v>46388</v>
      </c>
      <c r="M675" s="40"/>
      <c r="N675" s="38">
        <v>345</v>
      </c>
      <c r="O675" s="38">
        <v>48</v>
      </c>
      <c r="P675" s="38">
        <v>0</v>
      </c>
      <c r="Q675" s="38">
        <v>0</v>
      </c>
      <c r="R675" s="38" t="s">
        <v>299</v>
      </c>
      <c r="S675" s="38" t="s">
        <v>3216</v>
      </c>
      <c r="T675" s="38" t="s">
        <v>3209</v>
      </c>
      <c r="U675" s="38" t="s">
        <v>381</v>
      </c>
      <c r="V675" s="40" t="s">
        <v>2588</v>
      </c>
      <c r="W675" s="40">
        <v>44089</v>
      </c>
      <c r="X675" s="40">
        <v>44529</v>
      </c>
      <c r="Y675" s="40">
        <v>44540</v>
      </c>
      <c r="Z675" s="38" t="s">
        <v>3576</v>
      </c>
      <c r="AA675" s="38" t="s">
        <v>303</v>
      </c>
      <c r="AB675" s="38"/>
      <c r="AC675" s="38"/>
      <c r="AD675" s="38"/>
      <c r="AE675" s="38">
        <v>67339</v>
      </c>
      <c r="AF675" s="38">
        <v>67320</v>
      </c>
      <c r="AG675" s="38"/>
    </row>
    <row r="676" spans="1:33" ht="52.5" customHeight="1" x14ac:dyDescent="0.2">
      <c r="A676" s="38">
        <v>87508</v>
      </c>
      <c r="B676" s="38"/>
      <c r="C676" s="38"/>
      <c r="D676" s="38"/>
      <c r="E676" s="38"/>
      <c r="F676" s="38"/>
      <c r="G676" s="38" t="s">
        <v>322</v>
      </c>
      <c r="H676" s="38"/>
      <c r="I676" s="38" t="s">
        <v>531</v>
      </c>
      <c r="J676" s="38" t="s">
        <v>532</v>
      </c>
      <c r="K676" s="38"/>
      <c r="L676" s="40">
        <v>46388</v>
      </c>
      <c r="M676" s="40"/>
      <c r="N676" s="38">
        <v>138</v>
      </c>
      <c r="O676" s="38">
        <v>0</v>
      </c>
      <c r="P676" s="38">
        <v>0</v>
      </c>
      <c r="Q676" s="38">
        <v>0</v>
      </c>
      <c r="R676" s="38" t="s">
        <v>299</v>
      </c>
      <c r="S676" s="38"/>
      <c r="T676" s="38"/>
      <c r="U676" s="38" t="s">
        <v>301</v>
      </c>
      <c r="V676" s="40"/>
      <c r="W676" s="40"/>
      <c r="X676" s="40"/>
      <c r="Y676" s="40"/>
      <c r="Z676" s="38" t="s">
        <v>3577</v>
      </c>
      <c r="AA676" s="38" t="s">
        <v>303</v>
      </c>
      <c r="AB676" s="38"/>
      <c r="AC676" s="38"/>
      <c r="AD676" s="38"/>
      <c r="AE676" s="38">
        <v>87509</v>
      </c>
      <c r="AF676" s="38">
        <v>87508</v>
      </c>
      <c r="AG676" s="38"/>
    </row>
    <row r="677" spans="1:33" ht="52.5" customHeight="1" x14ac:dyDescent="0.2">
      <c r="A677" s="38">
        <v>87510</v>
      </c>
      <c r="B677" s="38"/>
      <c r="C677" s="38"/>
      <c r="D677" s="38"/>
      <c r="E677" s="38"/>
      <c r="F677" s="38"/>
      <c r="G677" s="38" t="s">
        <v>322</v>
      </c>
      <c r="H677" s="38"/>
      <c r="I677" s="38" t="s">
        <v>531</v>
      </c>
      <c r="J677" s="38" t="s">
        <v>532</v>
      </c>
      <c r="K677" s="38"/>
      <c r="L677" s="40">
        <v>46388</v>
      </c>
      <c r="M677" s="40"/>
      <c r="N677" s="38">
        <v>138</v>
      </c>
      <c r="O677" s="38">
        <v>0</v>
      </c>
      <c r="P677" s="38">
        <v>0</v>
      </c>
      <c r="Q677" s="38">
        <v>0</v>
      </c>
      <c r="R677" s="38" t="s">
        <v>299</v>
      </c>
      <c r="S677" s="38"/>
      <c r="T677" s="38"/>
      <c r="U677" s="38" t="s">
        <v>301</v>
      </c>
      <c r="V677" s="40"/>
      <c r="W677" s="40"/>
      <c r="X677" s="40"/>
      <c r="Y677" s="40"/>
      <c r="Z677" s="38" t="s">
        <v>3578</v>
      </c>
      <c r="AA677" s="38" t="s">
        <v>303</v>
      </c>
      <c r="AB677" s="38"/>
      <c r="AC677" s="38"/>
      <c r="AD677" s="38"/>
      <c r="AE677" s="38">
        <v>87511</v>
      </c>
      <c r="AF677" s="38">
        <v>87510</v>
      </c>
      <c r="AG677" s="38"/>
    </row>
    <row r="678" spans="1:33" ht="52.5" customHeight="1" x14ac:dyDescent="0.2">
      <c r="A678" s="38">
        <v>87512</v>
      </c>
      <c r="B678" s="38"/>
      <c r="C678" s="38"/>
      <c r="D678" s="38"/>
      <c r="E678" s="38"/>
      <c r="F678" s="38"/>
      <c r="G678" s="38" t="s">
        <v>322</v>
      </c>
      <c r="H678" s="38"/>
      <c r="I678" s="38" t="s">
        <v>531</v>
      </c>
      <c r="J678" s="38" t="s">
        <v>532</v>
      </c>
      <c r="K678" s="38"/>
      <c r="L678" s="40">
        <v>46388</v>
      </c>
      <c r="M678" s="40"/>
      <c r="N678" s="38">
        <v>138</v>
      </c>
      <c r="O678" s="38">
        <v>0</v>
      </c>
      <c r="P678" s="38">
        <v>0</v>
      </c>
      <c r="Q678" s="38">
        <v>0</v>
      </c>
      <c r="R678" s="38" t="s">
        <v>299</v>
      </c>
      <c r="S678" s="38"/>
      <c r="T678" s="38"/>
      <c r="U678" s="38" t="s">
        <v>301</v>
      </c>
      <c r="V678" s="40"/>
      <c r="W678" s="40"/>
      <c r="X678" s="40"/>
      <c r="Y678" s="40"/>
      <c r="Z678" s="38" t="s">
        <v>3579</v>
      </c>
      <c r="AA678" s="38" t="s">
        <v>303</v>
      </c>
      <c r="AB678" s="38"/>
      <c r="AC678" s="38"/>
      <c r="AD678" s="38"/>
      <c r="AE678" s="38">
        <v>87513</v>
      </c>
      <c r="AF678" s="38">
        <v>87512</v>
      </c>
      <c r="AG678" s="38"/>
    </row>
    <row r="679" spans="1:33" ht="52.5" customHeight="1" x14ac:dyDescent="0.2">
      <c r="A679" s="38">
        <v>87514</v>
      </c>
      <c r="B679" s="38"/>
      <c r="C679" s="38"/>
      <c r="D679" s="38"/>
      <c r="E679" s="38"/>
      <c r="F679" s="38"/>
      <c r="G679" s="38" t="s">
        <v>322</v>
      </c>
      <c r="H679" s="38"/>
      <c r="I679" s="38" t="s">
        <v>531</v>
      </c>
      <c r="J679" s="38" t="s">
        <v>532</v>
      </c>
      <c r="K679" s="38"/>
      <c r="L679" s="40">
        <v>46388</v>
      </c>
      <c r="M679" s="40"/>
      <c r="N679" s="38">
        <v>138</v>
      </c>
      <c r="O679" s="38">
        <v>0</v>
      </c>
      <c r="P679" s="38">
        <v>0</v>
      </c>
      <c r="Q679" s="38">
        <v>0</v>
      </c>
      <c r="R679" s="38" t="s">
        <v>299</v>
      </c>
      <c r="S679" s="38"/>
      <c r="T679" s="38"/>
      <c r="U679" s="38" t="s">
        <v>301</v>
      </c>
      <c r="V679" s="40"/>
      <c r="W679" s="40"/>
      <c r="X679" s="40"/>
      <c r="Y679" s="40"/>
      <c r="Z679" s="38" t="s">
        <v>3580</v>
      </c>
      <c r="AA679" s="38" t="s">
        <v>303</v>
      </c>
      <c r="AB679" s="38"/>
      <c r="AC679" s="38"/>
      <c r="AD679" s="38"/>
      <c r="AE679" s="38">
        <v>87515</v>
      </c>
      <c r="AF679" s="38">
        <v>87514</v>
      </c>
      <c r="AG679" s="38"/>
    </row>
    <row r="680" spans="1:33" ht="52.5" customHeight="1" x14ac:dyDescent="0.2">
      <c r="A680" s="38">
        <v>81594</v>
      </c>
      <c r="B680" s="38" t="s">
        <v>3581</v>
      </c>
      <c r="C680" s="38" t="s">
        <v>3582</v>
      </c>
      <c r="D680" s="38"/>
      <c r="E680" s="38" t="s">
        <v>3583</v>
      </c>
      <c r="F680" s="38"/>
      <c r="G680" s="38" t="s">
        <v>322</v>
      </c>
      <c r="H680" s="38"/>
      <c r="I680" s="38" t="s">
        <v>144</v>
      </c>
      <c r="J680" s="38" t="s">
        <v>625</v>
      </c>
      <c r="K680" s="38"/>
      <c r="L680" s="40">
        <v>46388</v>
      </c>
      <c r="M680" s="40"/>
      <c r="N680" s="38">
        <v>138</v>
      </c>
      <c r="O680" s="38"/>
      <c r="P680" s="38">
        <v>0</v>
      </c>
      <c r="Q680" s="38">
        <v>0</v>
      </c>
      <c r="R680" s="38" t="s">
        <v>299</v>
      </c>
      <c r="S680" s="38" t="s">
        <v>1213</v>
      </c>
      <c r="T680" s="38"/>
      <c r="U680" s="38" t="s">
        <v>780</v>
      </c>
      <c r="V680" s="40"/>
      <c r="W680" s="40"/>
      <c r="X680" s="40"/>
      <c r="Y680" s="40"/>
      <c r="Z680" s="38" t="s">
        <v>3584</v>
      </c>
      <c r="AA680" s="38" t="s">
        <v>303</v>
      </c>
      <c r="AB680" s="38" t="s">
        <v>355</v>
      </c>
      <c r="AC680" s="38"/>
      <c r="AD680" s="38"/>
      <c r="AE680" s="38">
        <v>81595</v>
      </c>
      <c r="AF680" s="38">
        <v>81594</v>
      </c>
      <c r="AG680" s="38"/>
    </row>
    <row r="681" spans="1:33" ht="52.5" customHeight="1" x14ac:dyDescent="0.2">
      <c r="A681" s="38">
        <v>65837</v>
      </c>
      <c r="B681" s="38" t="s">
        <v>3585</v>
      </c>
      <c r="C681" s="38"/>
      <c r="D681" s="38"/>
      <c r="E681" s="38">
        <v>5133</v>
      </c>
      <c r="F681" s="38">
        <v>5323</v>
      </c>
      <c r="G681" s="38" t="s">
        <v>322</v>
      </c>
      <c r="H681" s="38"/>
      <c r="I681" s="38" t="s">
        <v>402</v>
      </c>
      <c r="J681" s="38" t="s">
        <v>403</v>
      </c>
      <c r="K681" s="38"/>
      <c r="L681" s="40">
        <v>46418</v>
      </c>
      <c r="M681" s="40"/>
      <c r="N681" s="38">
        <v>345</v>
      </c>
      <c r="O681" s="38">
        <v>0</v>
      </c>
      <c r="P681" s="38">
        <v>0</v>
      </c>
      <c r="Q681" s="38">
        <v>0</v>
      </c>
      <c r="R681" s="38" t="s">
        <v>299</v>
      </c>
      <c r="S681" s="38" t="s">
        <v>3138</v>
      </c>
      <c r="T681" s="38"/>
      <c r="U681" s="38" t="s">
        <v>301</v>
      </c>
      <c r="V681" s="40"/>
      <c r="W681" s="40"/>
      <c r="X681" s="40"/>
      <c r="Y681" s="40"/>
      <c r="Z681" s="38" t="s">
        <v>3586</v>
      </c>
      <c r="AA681" s="38" t="s">
        <v>303</v>
      </c>
      <c r="AB681" s="38"/>
      <c r="AC681" s="38"/>
      <c r="AD681" s="38"/>
      <c r="AE681" s="38">
        <v>65838</v>
      </c>
      <c r="AF681" s="38">
        <v>65837</v>
      </c>
      <c r="AG681" s="38"/>
    </row>
    <row r="682" spans="1:33" ht="52.5" customHeight="1" x14ac:dyDescent="0.2">
      <c r="A682" s="38">
        <v>65154</v>
      </c>
      <c r="B682" s="38" t="s">
        <v>3587</v>
      </c>
      <c r="C682" s="38" t="s">
        <v>3588</v>
      </c>
      <c r="D682" s="38" t="s">
        <v>313</v>
      </c>
      <c r="E682" s="38" t="s">
        <v>3589</v>
      </c>
      <c r="F682" s="38" t="s">
        <v>3590</v>
      </c>
      <c r="G682" s="38" t="s">
        <v>322</v>
      </c>
      <c r="H682" s="38" t="s">
        <v>3591</v>
      </c>
      <c r="I682" s="38" t="s">
        <v>360</v>
      </c>
      <c r="J682" s="38" t="s">
        <v>1606</v>
      </c>
      <c r="K682" s="38">
        <v>2836</v>
      </c>
      <c r="L682" s="40">
        <v>46418</v>
      </c>
      <c r="M682" s="40"/>
      <c r="N682" s="38">
        <v>69</v>
      </c>
      <c r="O682" s="38">
        <v>0</v>
      </c>
      <c r="P682" s="38">
        <v>26.45</v>
      </c>
      <c r="Q682" s="38">
        <v>0</v>
      </c>
      <c r="R682" s="38" t="s">
        <v>299</v>
      </c>
      <c r="S682" s="38" t="s">
        <v>3592</v>
      </c>
      <c r="T682" s="38" t="s">
        <v>1294</v>
      </c>
      <c r="U682" s="38" t="s">
        <v>301</v>
      </c>
      <c r="V682" s="40" t="s">
        <v>3593</v>
      </c>
      <c r="W682" s="40">
        <v>44409</v>
      </c>
      <c r="X682" s="40">
        <v>44440</v>
      </c>
      <c r="Y682" s="40"/>
      <c r="Z682" s="38" t="s">
        <v>3594</v>
      </c>
      <c r="AA682" s="38" t="s">
        <v>303</v>
      </c>
      <c r="AB682" s="38" t="s">
        <v>355</v>
      </c>
      <c r="AC682" s="38"/>
      <c r="AD682" s="38"/>
      <c r="AE682" s="38">
        <v>65155</v>
      </c>
      <c r="AF682" s="38">
        <v>65154</v>
      </c>
      <c r="AG682" s="38"/>
    </row>
    <row r="683" spans="1:33" ht="52.5" customHeight="1" x14ac:dyDescent="0.2">
      <c r="A683" s="38">
        <v>86800</v>
      </c>
      <c r="B683" s="38" t="s">
        <v>3595</v>
      </c>
      <c r="C683" s="38" t="s">
        <v>3596</v>
      </c>
      <c r="D683" s="38" t="s">
        <v>1828</v>
      </c>
      <c r="E683" s="38" t="s">
        <v>3597</v>
      </c>
      <c r="F683" s="38"/>
      <c r="G683" s="38" t="s">
        <v>322</v>
      </c>
      <c r="H683" s="38" t="s">
        <v>3598</v>
      </c>
      <c r="I683" s="38" t="s">
        <v>316</v>
      </c>
      <c r="J683" s="38" t="s">
        <v>1660</v>
      </c>
      <c r="K683" s="38"/>
      <c r="L683" s="40">
        <v>46418</v>
      </c>
      <c r="M683" s="40"/>
      <c r="N683" s="38">
        <v>345</v>
      </c>
      <c r="O683" s="38">
        <v>0</v>
      </c>
      <c r="P683" s="38">
        <v>0</v>
      </c>
      <c r="Q683" s="38">
        <v>0</v>
      </c>
      <c r="R683" s="38" t="s">
        <v>299</v>
      </c>
      <c r="S683" s="38" t="s">
        <v>1027</v>
      </c>
      <c r="T683" s="38"/>
      <c r="U683" s="38" t="s">
        <v>301</v>
      </c>
      <c r="V683" s="40"/>
      <c r="W683" s="40"/>
      <c r="X683" s="40"/>
      <c r="Y683" s="40"/>
      <c r="Z683" s="38">
        <v>60507</v>
      </c>
      <c r="AA683" s="38" t="s">
        <v>303</v>
      </c>
      <c r="AB683" s="38" t="s">
        <v>355</v>
      </c>
      <c r="AC683" s="38"/>
      <c r="AD683" s="38"/>
      <c r="AE683" s="38">
        <v>86801</v>
      </c>
      <c r="AF683" s="38">
        <v>86800</v>
      </c>
      <c r="AG683" s="38"/>
    </row>
    <row r="684" spans="1:33" ht="52.5" customHeight="1" x14ac:dyDescent="0.2">
      <c r="A684" s="38">
        <v>86884</v>
      </c>
      <c r="B684" s="38" t="s">
        <v>3599</v>
      </c>
      <c r="C684" s="38" t="s">
        <v>3600</v>
      </c>
      <c r="D684" s="38" t="s">
        <v>1828</v>
      </c>
      <c r="E684" s="38" t="s">
        <v>1709</v>
      </c>
      <c r="F684" s="38"/>
      <c r="G684" s="38" t="s">
        <v>322</v>
      </c>
      <c r="H684" s="38" t="s">
        <v>3601</v>
      </c>
      <c r="I684" s="38" t="s">
        <v>360</v>
      </c>
      <c r="J684" s="38" t="s">
        <v>1660</v>
      </c>
      <c r="K684" s="38"/>
      <c r="L684" s="40">
        <v>46446</v>
      </c>
      <c r="M684" s="40"/>
      <c r="N684" s="38">
        <v>138</v>
      </c>
      <c r="O684" s="38">
        <v>0.5</v>
      </c>
      <c r="P684" s="38">
        <v>0</v>
      </c>
      <c r="Q684" s="38">
        <v>0</v>
      </c>
      <c r="R684" s="38" t="s">
        <v>299</v>
      </c>
      <c r="S684" s="38" t="s">
        <v>1142</v>
      </c>
      <c r="T684" s="38"/>
      <c r="U684" s="38" t="s">
        <v>301</v>
      </c>
      <c r="V684" s="40"/>
      <c r="W684" s="40">
        <v>45372</v>
      </c>
      <c r="X684" s="40">
        <v>45394</v>
      </c>
      <c r="Y684" s="40"/>
      <c r="Z684" s="38">
        <v>60716</v>
      </c>
      <c r="AA684" s="38" t="s">
        <v>303</v>
      </c>
      <c r="AB684" s="38" t="s">
        <v>355</v>
      </c>
      <c r="AC684" s="38"/>
      <c r="AD684" s="38"/>
      <c r="AE684" s="38">
        <v>86885</v>
      </c>
      <c r="AF684" s="38">
        <v>86884</v>
      </c>
      <c r="AG684" s="38"/>
    </row>
    <row r="685" spans="1:33" ht="52.5" customHeight="1" x14ac:dyDescent="0.2">
      <c r="A685" s="38">
        <v>55550</v>
      </c>
      <c r="B685" s="38" t="s">
        <v>3602</v>
      </c>
      <c r="C685" s="38" t="s">
        <v>3603</v>
      </c>
      <c r="D685" s="38" t="s">
        <v>395</v>
      </c>
      <c r="E685" s="38" t="s">
        <v>3604</v>
      </c>
      <c r="F685" s="38"/>
      <c r="G685" s="38" t="s">
        <v>322</v>
      </c>
      <c r="H685" s="38" t="s">
        <v>3605</v>
      </c>
      <c r="I685" s="38" t="s">
        <v>377</v>
      </c>
      <c r="J685" s="38" t="s">
        <v>3606</v>
      </c>
      <c r="K685" s="38">
        <v>3826</v>
      </c>
      <c r="L685" s="40">
        <v>46446</v>
      </c>
      <c r="M685" s="40"/>
      <c r="N685" s="38">
        <v>138</v>
      </c>
      <c r="O685" s="38">
        <v>0</v>
      </c>
      <c r="P685" s="38">
        <v>0</v>
      </c>
      <c r="Q685" s="38">
        <v>0</v>
      </c>
      <c r="R685" s="38" t="s">
        <v>299</v>
      </c>
      <c r="S685" s="38" t="s">
        <v>588</v>
      </c>
      <c r="T685" s="38"/>
      <c r="U685" s="38" t="s">
        <v>301</v>
      </c>
      <c r="V685" s="40"/>
      <c r="W685" s="40"/>
      <c r="X685" s="40"/>
      <c r="Y685" s="40"/>
      <c r="Z685" s="38" t="s">
        <v>3607</v>
      </c>
      <c r="AA685" s="38" t="s">
        <v>303</v>
      </c>
      <c r="AB685" s="38"/>
      <c r="AC685" s="38"/>
      <c r="AD685" s="38"/>
      <c r="AE685" s="38">
        <v>55551</v>
      </c>
      <c r="AF685" s="38">
        <v>55550</v>
      </c>
      <c r="AG685" s="38"/>
    </row>
    <row r="686" spans="1:33" ht="52.5" customHeight="1" x14ac:dyDescent="0.2">
      <c r="A686" s="38" t="s">
        <v>3608</v>
      </c>
      <c r="B686" s="38" t="s">
        <v>3609</v>
      </c>
      <c r="C686" s="38" t="s">
        <v>3610</v>
      </c>
      <c r="D686" s="38"/>
      <c r="E686" s="38" t="s">
        <v>3611</v>
      </c>
      <c r="F686" s="38" t="s">
        <v>3612</v>
      </c>
      <c r="G686" s="38" t="s">
        <v>322</v>
      </c>
      <c r="H686" s="38"/>
      <c r="I686" s="38" t="s">
        <v>58</v>
      </c>
      <c r="J686" s="38" t="s">
        <v>409</v>
      </c>
      <c r="K686" s="38"/>
      <c r="L686" s="40">
        <v>46446</v>
      </c>
      <c r="M686" s="40"/>
      <c r="N686" s="38">
        <v>345</v>
      </c>
      <c r="O686" s="38">
        <v>0</v>
      </c>
      <c r="P686" s="38">
        <v>0</v>
      </c>
      <c r="Q686" s="38">
        <v>0</v>
      </c>
      <c r="R686" s="38" t="s">
        <v>299</v>
      </c>
      <c r="S686" s="38" t="s">
        <v>435</v>
      </c>
      <c r="T686" s="38" t="s">
        <v>435</v>
      </c>
      <c r="U686" s="38" t="s">
        <v>301</v>
      </c>
      <c r="V686" s="40"/>
      <c r="W686" s="40"/>
      <c r="X686" s="40"/>
      <c r="Y686" s="40"/>
      <c r="Z686" s="38" t="s">
        <v>3613</v>
      </c>
      <c r="AA686" s="38" t="s">
        <v>303</v>
      </c>
      <c r="AB686" s="38" t="s">
        <v>355</v>
      </c>
      <c r="AC686" s="38"/>
      <c r="AD686" s="38"/>
      <c r="AE686" s="38">
        <v>87175</v>
      </c>
      <c r="AF686" s="38">
        <v>79456</v>
      </c>
      <c r="AG686" s="38"/>
    </row>
    <row r="687" spans="1:33" ht="52.5" customHeight="1" x14ac:dyDescent="0.2">
      <c r="A687" s="38" t="s">
        <v>3614</v>
      </c>
      <c r="B687" s="38" t="s">
        <v>3609</v>
      </c>
      <c r="C687" s="38" t="s">
        <v>3615</v>
      </c>
      <c r="D687" s="38"/>
      <c r="E687" s="38" t="s">
        <v>3611</v>
      </c>
      <c r="F687" s="38" t="s">
        <v>3616</v>
      </c>
      <c r="G687" s="38" t="s">
        <v>322</v>
      </c>
      <c r="H687" s="38"/>
      <c r="I687" s="38" t="s">
        <v>58</v>
      </c>
      <c r="J687" s="38" t="s">
        <v>409</v>
      </c>
      <c r="K687" s="38"/>
      <c r="L687" s="40">
        <v>46446.000694444447</v>
      </c>
      <c r="M687" s="40"/>
      <c r="N687" s="38">
        <v>345</v>
      </c>
      <c r="O687" s="38">
        <v>7.0000000000000007E-2</v>
      </c>
      <c r="P687" s="38">
        <v>0</v>
      </c>
      <c r="Q687" s="38">
        <v>0</v>
      </c>
      <c r="R687" s="38" t="s">
        <v>299</v>
      </c>
      <c r="S687" s="38" t="s">
        <v>435</v>
      </c>
      <c r="T687" s="38" t="s">
        <v>435</v>
      </c>
      <c r="U687" s="38" t="s">
        <v>301</v>
      </c>
      <c r="V687" s="40"/>
      <c r="W687" s="40"/>
      <c r="X687" s="40"/>
      <c r="Y687" s="40"/>
      <c r="Z687" s="38"/>
      <c r="AA687" s="38" t="s">
        <v>303</v>
      </c>
      <c r="AB687" s="38" t="s">
        <v>355</v>
      </c>
      <c r="AC687" s="38"/>
      <c r="AD687" s="38"/>
      <c r="AE687" s="38">
        <v>87176</v>
      </c>
      <c r="AF687" s="38">
        <v>79456</v>
      </c>
      <c r="AG687" s="38"/>
    </row>
    <row r="688" spans="1:33" ht="52.5" customHeight="1" x14ac:dyDescent="0.2">
      <c r="A688" s="38">
        <v>86912</v>
      </c>
      <c r="B688" s="38"/>
      <c r="C688" s="38"/>
      <c r="D688" s="38"/>
      <c r="E688" s="38" t="s">
        <v>3270</v>
      </c>
      <c r="F688" s="38" t="s">
        <v>3617</v>
      </c>
      <c r="G688" s="38" t="s">
        <v>322</v>
      </c>
      <c r="H688" s="38"/>
      <c r="I688" s="38" t="s">
        <v>307</v>
      </c>
      <c r="J688" s="38" t="s">
        <v>308</v>
      </c>
      <c r="K688" s="38"/>
      <c r="L688" s="40">
        <v>46448</v>
      </c>
      <c r="M688" s="40"/>
      <c r="N688" s="38">
        <v>138</v>
      </c>
      <c r="O688" s="38">
        <v>0</v>
      </c>
      <c r="P688" s="38">
        <v>12.6</v>
      </c>
      <c r="Q688" s="38">
        <v>0</v>
      </c>
      <c r="R688" s="38" t="s">
        <v>299</v>
      </c>
      <c r="S688" s="38" t="s">
        <v>331</v>
      </c>
      <c r="T688" s="38" t="s">
        <v>331</v>
      </c>
      <c r="U688" s="38" t="s">
        <v>301</v>
      </c>
      <c r="V688" s="40"/>
      <c r="W688" s="40"/>
      <c r="X688" s="40"/>
      <c r="Y688" s="40"/>
      <c r="Z688" s="38" t="s">
        <v>3618</v>
      </c>
      <c r="AA688" s="38" t="s">
        <v>303</v>
      </c>
      <c r="AB688" s="38"/>
      <c r="AC688" s="38"/>
      <c r="AD688" s="38"/>
      <c r="AE688" s="38">
        <v>86913</v>
      </c>
      <c r="AF688" s="38">
        <v>86912</v>
      </c>
      <c r="AG688" s="38"/>
    </row>
    <row r="689" spans="1:33" ht="52.5" customHeight="1" x14ac:dyDescent="0.2">
      <c r="A689" s="38">
        <v>80342</v>
      </c>
      <c r="B689" s="38"/>
      <c r="C689" s="38"/>
      <c r="D689" s="38"/>
      <c r="E689" s="38" t="s">
        <v>3619</v>
      </c>
      <c r="F689" s="38" t="s">
        <v>3619</v>
      </c>
      <c r="G689" s="38" t="s">
        <v>322</v>
      </c>
      <c r="H689" s="38"/>
      <c r="I689" s="38" t="s">
        <v>307</v>
      </c>
      <c r="J689" s="38" t="s">
        <v>308</v>
      </c>
      <c r="K689" s="38"/>
      <c r="L689" s="40">
        <v>46461</v>
      </c>
      <c r="M689" s="40"/>
      <c r="N689" s="38">
        <v>138</v>
      </c>
      <c r="O689" s="38">
        <v>0</v>
      </c>
      <c r="P689" s="38">
        <v>0</v>
      </c>
      <c r="Q689" s="38">
        <v>60</v>
      </c>
      <c r="R689" s="38" t="s">
        <v>299</v>
      </c>
      <c r="S689" s="38" t="s">
        <v>1796</v>
      </c>
      <c r="T689" s="38" t="s">
        <v>1796</v>
      </c>
      <c r="U689" s="38" t="s">
        <v>301</v>
      </c>
      <c r="V689" s="40"/>
      <c r="W689" s="40"/>
      <c r="X689" s="40"/>
      <c r="Y689" s="40"/>
      <c r="Z689" s="38" t="s">
        <v>3620</v>
      </c>
      <c r="AA689" s="38" t="s">
        <v>303</v>
      </c>
      <c r="AB689" s="38"/>
      <c r="AC689" s="38"/>
      <c r="AD689" s="38"/>
      <c r="AE689" s="38">
        <v>80343</v>
      </c>
      <c r="AF689" s="38">
        <v>80342</v>
      </c>
      <c r="AG689" s="38"/>
    </row>
    <row r="690" spans="1:33" ht="52.5" customHeight="1" x14ac:dyDescent="0.2">
      <c r="A690" s="38">
        <v>80336</v>
      </c>
      <c r="B690" s="38"/>
      <c r="C690" s="38"/>
      <c r="D690" s="38"/>
      <c r="E690" s="38" t="s">
        <v>3621</v>
      </c>
      <c r="F690" s="38" t="s">
        <v>3622</v>
      </c>
      <c r="G690" s="38" t="s">
        <v>322</v>
      </c>
      <c r="H690" s="38"/>
      <c r="I690" s="38" t="s">
        <v>307</v>
      </c>
      <c r="J690" s="38" t="s">
        <v>308</v>
      </c>
      <c r="K690" s="38"/>
      <c r="L690" s="40">
        <v>46461</v>
      </c>
      <c r="M690" s="40"/>
      <c r="N690" s="38">
        <v>138</v>
      </c>
      <c r="O690" s="38">
        <v>0</v>
      </c>
      <c r="P690" s="38">
        <v>2.23</v>
      </c>
      <c r="Q690" s="38">
        <v>0</v>
      </c>
      <c r="R690" s="38" t="s">
        <v>299</v>
      </c>
      <c r="S690" s="38" t="s">
        <v>887</v>
      </c>
      <c r="T690" s="38" t="s">
        <v>887</v>
      </c>
      <c r="U690" s="38" t="s">
        <v>301</v>
      </c>
      <c r="V690" s="40"/>
      <c r="W690" s="40"/>
      <c r="X690" s="40"/>
      <c r="Y690" s="40"/>
      <c r="Z690" s="38" t="s">
        <v>3623</v>
      </c>
      <c r="AA690" s="38" t="s">
        <v>303</v>
      </c>
      <c r="AB690" s="38"/>
      <c r="AC690" s="38"/>
      <c r="AD690" s="38"/>
      <c r="AE690" s="38">
        <v>80337</v>
      </c>
      <c r="AF690" s="38">
        <v>80336</v>
      </c>
      <c r="AG690" s="38" t="s">
        <v>3624</v>
      </c>
    </row>
    <row r="691" spans="1:33" ht="52.5" customHeight="1" x14ac:dyDescent="0.2">
      <c r="A691" s="38">
        <v>80340</v>
      </c>
      <c r="B691" s="38"/>
      <c r="C691" s="38"/>
      <c r="D691" s="38"/>
      <c r="E691" s="38" t="s">
        <v>3625</v>
      </c>
      <c r="F691" s="38" t="s">
        <v>3626</v>
      </c>
      <c r="G691" s="38" t="s">
        <v>322</v>
      </c>
      <c r="H691" s="38"/>
      <c r="I691" s="38" t="s">
        <v>307</v>
      </c>
      <c r="J691" s="38" t="s">
        <v>308</v>
      </c>
      <c r="K691" s="38"/>
      <c r="L691" s="40">
        <v>46461</v>
      </c>
      <c r="M691" s="40"/>
      <c r="N691" s="38">
        <v>138</v>
      </c>
      <c r="O691" s="38">
        <v>0</v>
      </c>
      <c r="P691" s="38">
        <v>6.1</v>
      </c>
      <c r="Q691" s="38">
        <v>0</v>
      </c>
      <c r="R691" s="38" t="s">
        <v>299</v>
      </c>
      <c r="S691" s="38" t="s">
        <v>3021</v>
      </c>
      <c r="T691" s="38" t="s">
        <v>3021</v>
      </c>
      <c r="U691" s="38" t="s">
        <v>301</v>
      </c>
      <c r="V691" s="40"/>
      <c r="W691" s="40"/>
      <c r="X691" s="40"/>
      <c r="Y691" s="40"/>
      <c r="Z691" s="38" t="s">
        <v>3627</v>
      </c>
      <c r="AA691" s="38" t="s">
        <v>303</v>
      </c>
      <c r="AB691" s="38"/>
      <c r="AC691" s="38"/>
      <c r="AD691" s="38"/>
      <c r="AE691" s="38">
        <v>80341</v>
      </c>
      <c r="AF691" s="38">
        <v>80340</v>
      </c>
      <c r="AG691" s="38"/>
    </row>
    <row r="692" spans="1:33" ht="52.5" customHeight="1" x14ac:dyDescent="0.2">
      <c r="A692" s="38">
        <v>78173</v>
      </c>
      <c r="B692" s="38"/>
      <c r="C692" s="38"/>
      <c r="D692" s="38"/>
      <c r="E692" s="38" t="s">
        <v>3628</v>
      </c>
      <c r="F692" s="38" t="s">
        <v>3628</v>
      </c>
      <c r="G692" s="38" t="s">
        <v>322</v>
      </c>
      <c r="H692" s="38"/>
      <c r="I692" s="38" t="s">
        <v>307</v>
      </c>
      <c r="J692" s="38" t="s">
        <v>308</v>
      </c>
      <c r="K692" s="38"/>
      <c r="L692" s="40">
        <v>46461</v>
      </c>
      <c r="M692" s="40"/>
      <c r="N692" s="38">
        <v>138</v>
      </c>
      <c r="O692" s="38">
        <v>0</v>
      </c>
      <c r="P692" s="38">
        <v>0</v>
      </c>
      <c r="Q692" s="38">
        <v>0</v>
      </c>
      <c r="R692" s="38" t="s">
        <v>1262</v>
      </c>
      <c r="S692" s="38" t="s">
        <v>509</v>
      </c>
      <c r="T692" s="38" t="s">
        <v>509</v>
      </c>
      <c r="U692" s="38" t="s">
        <v>301</v>
      </c>
      <c r="V692" s="40"/>
      <c r="W692" s="40"/>
      <c r="X692" s="40"/>
      <c r="Y692" s="40"/>
      <c r="Z692" s="38">
        <v>136</v>
      </c>
      <c r="AA692" s="38" t="s">
        <v>303</v>
      </c>
      <c r="AB692" s="38"/>
      <c r="AC692" s="38"/>
      <c r="AD692" s="38"/>
      <c r="AE692" s="38">
        <v>78174</v>
      </c>
      <c r="AF692" s="38">
        <v>78173</v>
      </c>
      <c r="AG692" s="38"/>
    </row>
    <row r="693" spans="1:33" ht="52.5" customHeight="1" x14ac:dyDescent="0.2">
      <c r="A693" s="38">
        <v>78179</v>
      </c>
      <c r="B693" s="38"/>
      <c r="C693" s="38"/>
      <c r="D693" s="38"/>
      <c r="E693" s="38" t="s">
        <v>3629</v>
      </c>
      <c r="F693" s="38" t="s">
        <v>3629</v>
      </c>
      <c r="G693" s="38" t="s">
        <v>322</v>
      </c>
      <c r="H693" s="38"/>
      <c r="I693" s="38" t="s">
        <v>307</v>
      </c>
      <c r="J693" s="38" t="s">
        <v>308</v>
      </c>
      <c r="K693" s="38"/>
      <c r="L693" s="40">
        <v>46461</v>
      </c>
      <c r="M693" s="40"/>
      <c r="N693" s="38">
        <v>138</v>
      </c>
      <c r="O693" s="38">
        <v>0</v>
      </c>
      <c r="P693" s="38">
        <v>0</v>
      </c>
      <c r="Q693" s="38">
        <v>0</v>
      </c>
      <c r="R693" s="38" t="s">
        <v>1262</v>
      </c>
      <c r="S693" s="38" t="s">
        <v>509</v>
      </c>
      <c r="T693" s="38" t="s">
        <v>509</v>
      </c>
      <c r="U693" s="38" t="s">
        <v>301</v>
      </c>
      <c r="V693" s="40"/>
      <c r="W693" s="40"/>
      <c r="X693" s="40"/>
      <c r="Y693" s="40"/>
      <c r="Z693" s="38">
        <v>115</v>
      </c>
      <c r="AA693" s="38" t="s">
        <v>303</v>
      </c>
      <c r="AB693" s="38"/>
      <c r="AC693" s="38"/>
      <c r="AD693" s="38"/>
      <c r="AE693" s="38">
        <v>78180</v>
      </c>
      <c r="AF693" s="38">
        <v>78179</v>
      </c>
      <c r="AG693" s="38"/>
    </row>
    <row r="694" spans="1:33" ht="52.5" customHeight="1" x14ac:dyDescent="0.2">
      <c r="A694" s="38">
        <v>72568</v>
      </c>
      <c r="B694" s="38" t="s">
        <v>3630</v>
      </c>
      <c r="C694" s="38" t="s">
        <v>3631</v>
      </c>
      <c r="D694" s="38"/>
      <c r="E694" s="38" t="s">
        <v>2123</v>
      </c>
      <c r="F694" s="38" t="s">
        <v>3632</v>
      </c>
      <c r="G694" s="38" t="s">
        <v>322</v>
      </c>
      <c r="H694" s="38"/>
      <c r="I694" s="38" t="s">
        <v>122</v>
      </c>
      <c r="J694" s="38" t="s">
        <v>329</v>
      </c>
      <c r="K694" s="38"/>
      <c r="L694" s="40">
        <v>46461</v>
      </c>
      <c r="M694" s="40"/>
      <c r="N694" s="38">
        <v>138</v>
      </c>
      <c r="O694" s="38">
        <v>0</v>
      </c>
      <c r="P694" s="38">
        <v>4.5</v>
      </c>
      <c r="Q694" s="38">
        <v>0</v>
      </c>
      <c r="R694" s="38" t="s">
        <v>299</v>
      </c>
      <c r="S694" s="38" t="s">
        <v>342</v>
      </c>
      <c r="T694" s="38" t="s">
        <v>342</v>
      </c>
      <c r="U694" s="38" t="s">
        <v>301</v>
      </c>
      <c r="V694" s="40"/>
      <c r="W694" s="40"/>
      <c r="X694" s="40"/>
      <c r="Y694" s="40"/>
      <c r="Z694" s="38" t="s">
        <v>3633</v>
      </c>
      <c r="AA694" s="38" t="s">
        <v>303</v>
      </c>
      <c r="AB694" s="38" t="s">
        <v>355</v>
      </c>
      <c r="AC694" s="38"/>
      <c r="AD694" s="38"/>
      <c r="AE694" s="38">
        <v>72569</v>
      </c>
      <c r="AF694" s="38">
        <v>72568</v>
      </c>
      <c r="AG694" s="38"/>
    </row>
    <row r="695" spans="1:33" ht="52.5" customHeight="1" x14ac:dyDescent="0.2">
      <c r="A695" s="38">
        <v>61449</v>
      </c>
      <c r="B695" s="38" t="s">
        <v>3634</v>
      </c>
      <c r="C695" s="38" t="s">
        <v>3635</v>
      </c>
      <c r="D695" s="38"/>
      <c r="E695" s="38" t="s">
        <v>3636</v>
      </c>
      <c r="F695" s="38" t="s">
        <v>3636</v>
      </c>
      <c r="G695" s="38" t="s">
        <v>322</v>
      </c>
      <c r="H695" s="38"/>
      <c r="I695" s="38" t="s">
        <v>881</v>
      </c>
      <c r="J695" s="38" t="s">
        <v>2552</v>
      </c>
      <c r="K695" s="38"/>
      <c r="L695" s="40">
        <v>46471</v>
      </c>
      <c r="M695" s="40"/>
      <c r="N695" s="38">
        <v>138</v>
      </c>
      <c r="O695" s="38">
        <v>0</v>
      </c>
      <c r="P695" s="38">
        <v>0</v>
      </c>
      <c r="Q695" s="38">
        <v>0</v>
      </c>
      <c r="R695" s="38" t="s">
        <v>299</v>
      </c>
      <c r="S695" s="38" t="s">
        <v>1477</v>
      </c>
      <c r="T695" s="38"/>
      <c r="U695" s="38" t="s">
        <v>301</v>
      </c>
      <c r="V695" s="40"/>
      <c r="W695" s="40"/>
      <c r="X695" s="40"/>
      <c r="Y695" s="40"/>
      <c r="Z695" s="38">
        <v>7594</v>
      </c>
      <c r="AA695" s="38" t="s">
        <v>303</v>
      </c>
      <c r="AB695" s="38" t="s">
        <v>355</v>
      </c>
      <c r="AC695" s="38"/>
      <c r="AD695" s="38"/>
      <c r="AE695" s="38">
        <v>61450</v>
      </c>
      <c r="AF695" s="38">
        <v>61449</v>
      </c>
      <c r="AG695" s="38"/>
    </row>
    <row r="696" spans="1:33" ht="52.5" customHeight="1" x14ac:dyDescent="0.2">
      <c r="A696" s="38">
        <v>77172</v>
      </c>
      <c r="B696" s="38" t="s">
        <v>3637</v>
      </c>
      <c r="C696" s="38" t="s">
        <v>3638</v>
      </c>
      <c r="D696" s="38" t="s">
        <v>395</v>
      </c>
      <c r="E696" s="38" t="s">
        <v>3639</v>
      </c>
      <c r="F696" s="38"/>
      <c r="G696" s="38" t="s">
        <v>322</v>
      </c>
      <c r="H696" s="38"/>
      <c r="I696" s="38" t="s">
        <v>377</v>
      </c>
      <c r="J696" s="38" t="s">
        <v>1342</v>
      </c>
      <c r="K696" s="38"/>
      <c r="L696" s="40">
        <v>46477</v>
      </c>
      <c r="M696" s="40"/>
      <c r="N696" s="38">
        <v>138</v>
      </c>
      <c r="O696" s="38">
        <v>0</v>
      </c>
      <c r="P696" s="38">
        <v>0</v>
      </c>
      <c r="Q696" s="38">
        <v>0</v>
      </c>
      <c r="R696" s="38" t="s">
        <v>299</v>
      </c>
      <c r="S696" s="38" t="s">
        <v>3254</v>
      </c>
      <c r="T696" s="38"/>
      <c r="U696" s="38" t="s">
        <v>301</v>
      </c>
      <c r="V696" s="40"/>
      <c r="W696" s="40"/>
      <c r="X696" s="40"/>
      <c r="Y696" s="40"/>
      <c r="Z696" s="38">
        <v>8515</v>
      </c>
      <c r="AA696" s="38" t="s">
        <v>303</v>
      </c>
      <c r="AB696" s="38"/>
      <c r="AC696" s="38"/>
      <c r="AD696" s="38"/>
      <c r="AE696" s="38">
        <v>77173</v>
      </c>
      <c r="AF696" s="38">
        <v>77172</v>
      </c>
      <c r="AG696" s="38"/>
    </row>
    <row r="697" spans="1:33" ht="52.5" customHeight="1" x14ac:dyDescent="0.2">
      <c r="A697" s="38">
        <v>69471</v>
      </c>
      <c r="B697" s="38" t="s">
        <v>3640</v>
      </c>
      <c r="C697" s="38" t="s">
        <v>3641</v>
      </c>
      <c r="D697" s="38" t="s">
        <v>2429</v>
      </c>
      <c r="E697" s="38" t="s">
        <v>3642</v>
      </c>
      <c r="F697" s="38" t="s">
        <v>315</v>
      </c>
      <c r="G697" s="38" t="s">
        <v>322</v>
      </c>
      <c r="H697" s="38"/>
      <c r="I697" s="38" t="s">
        <v>377</v>
      </c>
      <c r="J697" s="38" t="s">
        <v>2573</v>
      </c>
      <c r="K697" s="38"/>
      <c r="L697" s="40">
        <v>46477</v>
      </c>
      <c r="M697" s="40"/>
      <c r="N697" s="38">
        <v>138</v>
      </c>
      <c r="O697" s="38">
        <v>0.35</v>
      </c>
      <c r="P697" s="38">
        <v>0</v>
      </c>
      <c r="Q697" s="38">
        <v>0</v>
      </c>
      <c r="R697" s="38" t="s">
        <v>299</v>
      </c>
      <c r="S697" s="38" t="s">
        <v>562</v>
      </c>
      <c r="T697" s="38"/>
      <c r="U697" s="38" t="s">
        <v>301</v>
      </c>
      <c r="V697" s="40"/>
      <c r="W697" s="40"/>
      <c r="X697" s="40"/>
      <c r="Y697" s="40"/>
      <c r="Z697" s="38">
        <v>80229</v>
      </c>
      <c r="AA697" s="38" t="s">
        <v>303</v>
      </c>
      <c r="AB697" s="38"/>
      <c r="AC697" s="38"/>
      <c r="AD697" s="38"/>
      <c r="AE697" s="38">
        <v>69472</v>
      </c>
      <c r="AF697" s="38">
        <v>69471</v>
      </c>
      <c r="AG697" s="38"/>
    </row>
    <row r="698" spans="1:33" ht="52.5" customHeight="1" x14ac:dyDescent="0.2">
      <c r="A698" s="38">
        <v>80295</v>
      </c>
      <c r="B698" s="38" t="s">
        <v>3643</v>
      </c>
      <c r="C698" s="38" t="s">
        <v>3643</v>
      </c>
      <c r="D698" s="38"/>
      <c r="E698" s="38" t="s">
        <v>3644</v>
      </c>
      <c r="F698" s="38" t="s">
        <v>3644</v>
      </c>
      <c r="G698" s="38" t="s">
        <v>322</v>
      </c>
      <c r="H698" s="38"/>
      <c r="I698" s="38" t="s">
        <v>307</v>
      </c>
      <c r="J698" s="38" t="s">
        <v>308</v>
      </c>
      <c r="K698" s="38"/>
      <c r="L698" s="40">
        <v>46492</v>
      </c>
      <c r="M698" s="40"/>
      <c r="N698" s="38">
        <v>138</v>
      </c>
      <c r="O698" s="38">
        <v>0</v>
      </c>
      <c r="P698" s="38">
        <v>0</v>
      </c>
      <c r="Q698" s="38">
        <v>0</v>
      </c>
      <c r="R698" s="38" t="s">
        <v>299</v>
      </c>
      <c r="S698" s="38" t="s">
        <v>1858</v>
      </c>
      <c r="T698" s="38" t="s">
        <v>1858</v>
      </c>
      <c r="U698" s="38" t="s">
        <v>301</v>
      </c>
      <c r="V698" s="40"/>
      <c r="W698" s="40"/>
      <c r="X698" s="40"/>
      <c r="Y698" s="40"/>
      <c r="Z698" s="38">
        <v>642</v>
      </c>
      <c r="AA698" s="38" t="s">
        <v>303</v>
      </c>
      <c r="AB698" s="38"/>
      <c r="AC698" s="38"/>
      <c r="AD698" s="38"/>
      <c r="AE698" s="38">
        <v>80296</v>
      </c>
      <c r="AF698" s="38">
        <v>80295</v>
      </c>
      <c r="AG698" s="38"/>
    </row>
    <row r="699" spans="1:33" ht="52.5" customHeight="1" x14ac:dyDescent="0.2">
      <c r="A699" s="38">
        <v>87027</v>
      </c>
      <c r="B699" s="38" t="s">
        <v>3645</v>
      </c>
      <c r="C699" s="38" t="s">
        <v>3646</v>
      </c>
      <c r="D699" s="38" t="s">
        <v>1828</v>
      </c>
      <c r="E699" s="38" t="s">
        <v>3647</v>
      </c>
      <c r="F699" s="38"/>
      <c r="G699" s="38" t="s">
        <v>322</v>
      </c>
      <c r="H699" s="38"/>
      <c r="I699" s="38" t="s">
        <v>377</v>
      </c>
      <c r="J699" s="38" t="s">
        <v>2580</v>
      </c>
      <c r="K699" s="38" t="s">
        <v>3648</v>
      </c>
      <c r="L699" s="40">
        <v>46507</v>
      </c>
      <c r="M699" s="40"/>
      <c r="N699" s="38">
        <v>138</v>
      </c>
      <c r="O699" s="38">
        <v>0</v>
      </c>
      <c r="P699" s="38">
        <v>0</v>
      </c>
      <c r="Q699" s="38">
        <v>0</v>
      </c>
      <c r="R699" s="38" t="s">
        <v>299</v>
      </c>
      <c r="S699" s="38" t="s">
        <v>1131</v>
      </c>
      <c r="T699" s="38"/>
      <c r="U699" s="38" t="s">
        <v>301</v>
      </c>
      <c r="V699" s="40"/>
      <c r="W699" s="40"/>
      <c r="X699" s="40"/>
      <c r="Y699" s="40"/>
      <c r="Z699" s="38">
        <v>8911</v>
      </c>
      <c r="AA699" s="38" t="s">
        <v>303</v>
      </c>
      <c r="AB699" s="38"/>
      <c r="AC699" s="38"/>
      <c r="AD699" s="38"/>
      <c r="AE699" s="38">
        <v>87028</v>
      </c>
      <c r="AF699" s="38">
        <v>87027</v>
      </c>
      <c r="AG699" s="38"/>
    </row>
    <row r="700" spans="1:33" ht="52.5" customHeight="1" x14ac:dyDescent="0.2">
      <c r="A700" s="38">
        <v>86802</v>
      </c>
      <c r="B700" s="38" t="s">
        <v>3599</v>
      </c>
      <c r="C700" s="38" t="s">
        <v>3649</v>
      </c>
      <c r="D700" s="38" t="s">
        <v>1828</v>
      </c>
      <c r="E700" s="38" t="s">
        <v>1709</v>
      </c>
      <c r="F700" s="38"/>
      <c r="G700" s="38" t="s">
        <v>322</v>
      </c>
      <c r="H700" s="38" t="s">
        <v>3650</v>
      </c>
      <c r="I700" s="38" t="s">
        <v>360</v>
      </c>
      <c r="J700" s="38" t="s">
        <v>1660</v>
      </c>
      <c r="K700" s="38"/>
      <c r="L700" s="40">
        <v>46507</v>
      </c>
      <c r="M700" s="40"/>
      <c r="N700" s="38">
        <v>138</v>
      </c>
      <c r="O700" s="38">
        <v>0</v>
      </c>
      <c r="P700" s="38">
        <v>0</v>
      </c>
      <c r="Q700" s="38">
        <v>0</v>
      </c>
      <c r="R700" s="38" t="s">
        <v>299</v>
      </c>
      <c r="S700" s="38" t="s">
        <v>1142</v>
      </c>
      <c r="T700" s="38"/>
      <c r="U700" s="38" t="s">
        <v>301</v>
      </c>
      <c r="V700" s="40"/>
      <c r="W700" s="40"/>
      <c r="X700" s="40"/>
      <c r="Y700" s="40"/>
      <c r="Z700" s="38">
        <v>60716</v>
      </c>
      <c r="AA700" s="38" t="s">
        <v>303</v>
      </c>
      <c r="AB700" s="38" t="s">
        <v>355</v>
      </c>
      <c r="AC700" s="38"/>
      <c r="AD700" s="38"/>
      <c r="AE700" s="38">
        <v>86803</v>
      </c>
      <c r="AF700" s="38">
        <v>86802</v>
      </c>
      <c r="AG700" s="38"/>
    </row>
    <row r="701" spans="1:33" ht="52.5" customHeight="1" x14ac:dyDescent="0.2">
      <c r="A701" s="38">
        <v>81576</v>
      </c>
      <c r="B701" s="38" t="s">
        <v>3651</v>
      </c>
      <c r="C701" s="38" t="s">
        <v>3652</v>
      </c>
      <c r="D701" s="38" t="s">
        <v>3653</v>
      </c>
      <c r="E701" s="38" t="s">
        <v>3654</v>
      </c>
      <c r="F701" s="38"/>
      <c r="G701" s="38" t="s">
        <v>322</v>
      </c>
      <c r="H701" s="38" t="s">
        <v>3655</v>
      </c>
      <c r="I701" s="38" t="s">
        <v>3656</v>
      </c>
      <c r="J701" s="38" t="s">
        <v>1660</v>
      </c>
      <c r="K701" s="38"/>
      <c r="L701" s="40">
        <v>46507</v>
      </c>
      <c r="M701" s="40"/>
      <c r="N701" s="38">
        <v>345</v>
      </c>
      <c r="O701" s="38">
        <v>0.5</v>
      </c>
      <c r="P701" s="38">
        <v>0</v>
      </c>
      <c r="Q701" s="38">
        <v>0</v>
      </c>
      <c r="R701" s="38" t="s">
        <v>299</v>
      </c>
      <c r="S701" s="38" t="s">
        <v>370</v>
      </c>
      <c r="T701" s="38"/>
      <c r="U701" s="38" t="s">
        <v>301</v>
      </c>
      <c r="V701" s="40"/>
      <c r="W701" s="40"/>
      <c r="X701" s="40"/>
      <c r="Y701" s="40"/>
      <c r="Z701" s="38">
        <v>60501</v>
      </c>
      <c r="AA701" s="38" t="s">
        <v>303</v>
      </c>
      <c r="AB701" s="38"/>
      <c r="AC701" s="38"/>
      <c r="AD701" s="38"/>
      <c r="AE701" s="38">
        <v>81577</v>
      </c>
      <c r="AF701" s="38">
        <v>81576</v>
      </c>
      <c r="AG701" s="38"/>
    </row>
    <row r="702" spans="1:33" ht="52.5" customHeight="1" x14ac:dyDescent="0.2">
      <c r="A702" s="38">
        <v>54892</v>
      </c>
      <c r="B702" s="38" t="s">
        <v>3657</v>
      </c>
      <c r="C702" s="38" t="s">
        <v>3658</v>
      </c>
      <c r="D702" s="38"/>
      <c r="E702" s="38" t="s">
        <v>2475</v>
      </c>
      <c r="F702" s="38" t="s">
        <v>1295</v>
      </c>
      <c r="G702" s="38" t="s">
        <v>322</v>
      </c>
      <c r="H702" s="38" t="s">
        <v>3659</v>
      </c>
      <c r="I702" s="38" t="s">
        <v>360</v>
      </c>
      <c r="J702" s="38" t="s">
        <v>528</v>
      </c>
      <c r="K702" s="38">
        <v>1856</v>
      </c>
      <c r="L702" s="40">
        <v>46507</v>
      </c>
      <c r="M702" s="40"/>
      <c r="N702" s="38">
        <v>69</v>
      </c>
      <c r="O702" s="38">
        <v>0</v>
      </c>
      <c r="P702" s="38">
        <v>32.700000000000003</v>
      </c>
      <c r="Q702" s="38">
        <v>0</v>
      </c>
      <c r="R702" s="38" t="s">
        <v>299</v>
      </c>
      <c r="S702" s="38" t="s">
        <v>2479</v>
      </c>
      <c r="T702" s="38" t="s">
        <v>1298</v>
      </c>
      <c r="U702" s="38" t="s">
        <v>352</v>
      </c>
      <c r="V702" s="40" t="s">
        <v>3660</v>
      </c>
      <c r="W702" s="40">
        <v>44643</v>
      </c>
      <c r="X702" s="40">
        <v>44665</v>
      </c>
      <c r="Y702" s="40"/>
      <c r="Z702" s="38" t="s">
        <v>3661</v>
      </c>
      <c r="AA702" s="38" t="s">
        <v>303</v>
      </c>
      <c r="AB702" s="38" t="s">
        <v>355</v>
      </c>
      <c r="AC702" s="38"/>
      <c r="AD702" s="38"/>
      <c r="AE702" s="38">
        <v>65568</v>
      </c>
      <c r="AF702" s="38">
        <v>54892</v>
      </c>
      <c r="AG702" s="38"/>
    </row>
    <row r="703" spans="1:33" ht="52.5" customHeight="1" x14ac:dyDescent="0.2">
      <c r="A703" s="38">
        <v>70662</v>
      </c>
      <c r="B703" s="38" t="s">
        <v>3662</v>
      </c>
      <c r="C703" s="38" t="s">
        <v>3663</v>
      </c>
      <c r="D703" s="38" t="s">
        <v>313</v>
      </c>
      <c r="E703" s="38" t="s">
        <v>3664</v>
      </c>
      <c r="F703" s="38"/>
      <c r="G703" s="38" t="s">
        <v>322</v>
      </c>
      <c r="H703" s="38"/>
      <c r="I703" s="38" t="s">
        <v>377</v>
      </c>
      <c r="J703" s="38" t="s">
        <v>3665</v>
      </c>
      <c r="K703" s="38" t="s">
        <v>3666</v>
      </c>
      <c r="L703" s="40">
        <v>46507</v>
      </c>
      <c r="M703" s="40"/>
      <c r="N703" s="38">
        <v>345</v>
      </c>
      <c r="O703" s="38">
        <v>0</v>
      </c>
      <c r="P703" s="38">
        <v>0</v>
      </c>
      <c r="Q703" s="38">
        <v>0</v>
      </c>
      <c r="R703" s="38" t="s">
        <v>299</v>
      </c>
      <c r="S703" s="38" t="s">
        <v>2002</v>
      </c>
      <c r="T703" s="38"/>
      <c r="U703" s="38" t="s">
        <v>301</v>
      </c>
      <c r="V703" s="40"/>
      <c r="W703" s="40"/>
      <c r="X703" s="40"/>
      <c r="Y703" s="40"/>
      <c r="Z703" s="38" t="s">
        <v>3667</v>
      </c>
      <c r="AA703" s="38" t="s">
        <v>303</v>
      </c>
      <c r="AB703" s="38"/>
      <c r="AC703" s="38"/>
      <c r="AD703" s="38"/>
      <c r="AE703" s="38">
        <v>70663</v>
      </c>
      <c r="AF703" s="38">
        <v>70662</v>
      </c>
      <c r="AG703" s="38"/>
    </row>
    <row r="704" spans="1:33" ht="52.5" customHeight="1" x14ac:dyDescent="0.2">
      <c r="A704" s="38">
        <v>73032</v>
      </c>
      <c r="B704" s="38" t="s">
        <v>3668</v>
      </c>
      <c r="C704" s="38" t="s">
        <v>3669</v>
      </c>
      <c r="D704" s="38" t="s">
        <v>3670</v>
      </c>
      <c r="E704" s="38" t="s">
        <v>1450</v>
      </c>
      <c r="F704" s="38"/>
      <c r="G704" s="38" t="s">
        <v>322</v>
      </c>
      <c r="H704" s="38"/>
      <c r="I704" s="38" t="s">
        <v>360</v>
      </c>
      <c r="J704" s="38" t="s">
        <v>1606</v>
      </c>
      <c r="K704" s="38"/>
      <c r="L704" s="40">
        <v>46507</v>
      </c>
      <c r="M704" s="40"/>
      <c r="N704" s="38">
        <v>138</v>
      </c>
      <c r="O704" s="38">
        <v>0</v>
      </c>
      <c r="P704" s="38">
        <v>0</v>
      </c>
      <c r="Q704" s="38">
        <v>0</v>
      </c>
      <c r="R704" s="38" t="s">
        <v>299</v>
      </c>
      <c r="S704" s="38" t="s">
        <v>1452</v>
      </c>
      <c r="T704" s="38"/>
      <c r="U704" s="38" t="s">
        <v>301</v>
      </c>
      <c r="V704" s="40"/>
      <c r="W704" s="40"/>
      <c r="X704" s="40"/>
      <c r="Y704" s="40"/>
      <c r="Z704" s="38" t="s">
        <v>3671</v>
      </c>
      <c r="AA704" s="38" t="s">
        <v>303</v>
      </c>
      <c r="AB704" s="38" t="s">
        <v>355</v>
      </c>
      <c r="AC704" s="38"/>
      <c r="AD704" s="38"/>
      <c r="AE704" s="38">
        <v>73033</v>
      </c>
      <c r="AF704" s="38">
        <v>73032</v>
      </c>
      <c r="AG704" s="38"/>
    </row>
    <row r="705" spans="1:33" ht="52.5" customHeight="1" x14ac:dyDescent="0.2">
      <c r="A705" s="38">
        <v>87019</v>
      </c>
      <c r="B705" s="38" t="s">
        <v>3672</v>
      </c>
      <c r="C705" s="38" t="s">
        <v>3673</v>
      </c>
      <c r="D705" s="38" t="s">
        <v>1828</v>
      </c>
      <c r="E705" s="38" t="s">
        <v>3069</v>
      </c>
      <c r="F705" s="38"/>
      <c r="G705" s="38" t="s">
        <v>322</v>
      </c>
      <c r="H705" s="38"/>
      <c r="I705" s="38" t="s">
        <v>377</v>
      </c>
      <c r="J705" s="38" t="s">
        <v>541</v>
      </c>
      <c r="K705" s="38" t="s">
        <v>3674</v>
      </c>
      <c r="L705" s="40">
        <v>46507</v>
      </c>
      <c r="M705" s="40"/>
      <c r="N705" s="38">
        <v>138</v>
      </c>
      <c r="O705" s="38">
        <v>0</v>
      </c>
      <c r="P705" s="38">
        <v>0</v>
      </c>
      <c r="Q705" s="38">
        <v>0</v>
      </c>
      <c r="R705" s="38" t="s">
        <v>299</v>
      </c>
      <c r="S705" s="38" t="s">
        <v>380</v>
      </c>
      <c r="T705" s="38"/>
      <c r="U705" s="38" t="s">
        <v>301</v>
      </c>
      <c r="V705" s="40"/>
      <c r="W705" s="40"/>
      <c r="X705" s="40"/>
      <c r="Y705" s="40"/>
      <c r="Z705" s="38" t="s">
        <v>3675</v>
      </c>
      <c r="AA705" s="38" t="s">
        <v>303</v>
      </c>
      <c r="AB705" s="38"/>
      <c r="AC705" s="38"/>
      <c r="AD705" s="38"/>
      <c r="AE705" s="38">
        <v>87020</v>
      </c>
      <c r="AF705" s="38">
        <v>87019</v>
      </c>
      <c r="AG705" s="38"/>
    </row>
    <row r="706" spans="1:33" ht="52.5" customHeight="1" x14ac:dyDescent="0.2">
      <c r="A706" s="38">
        <v>58010</v>
      </c>
      <c r="B706" s="38" t="s">
        <v>3676</v>
      </c>
      <c r="C706" s="38" t="s">
        <v>3677</v>
      </c>
      <c r="D706" s="38" t="s">
        <v>395</v>
      </c>
      <c r="E706" s="38" t="s">
        <v>3678</v>
      </c>
      <c r="F706" s="38"/>
      <c r="G706" s="38" t="s">
        <v>322</v>
      </c>
      <c r="H706" s="38" t="s">
        <v>3679</v>
      </c>
      <c r="I706" s="38" t="s">
        <v>377</v>
      </c>
      <c r="J706" s="38" t="s">
        <v>3680</v>
      </c>
      <c r="K706" s="38">
        <v>3837</v>
      </c>
      <c r="L706" s="40">
        <v>46507</v>
      </c>
      <c r="M706" s="40"/>
      <c r="N706" s="38">
        <v>138</v>
      </c>
      <c r="O706" s="38">
        <v>0</v>
      </c>
      <c r="P706" s="38">
        <v>0</v>
      </c>
      <c r="Q706" s="38">
        <v>0</v>
      </c>
      <c r="R706" s="38" t="s">
        <v>299</v>
      </c>
      <c r="S706" s="38" t="s">
        <v>588</v>
      </c>
      <c r="T706" s="38"/>
      <c r="U706" s="38" t="s">
        <v>301</v>
      </c>
      <c r="V706" s="40"/>
      <c r="W706" s="40"/>
      <c r="X706" s="40"/>
      <c r="Y706" s="40"/>
      <c r="Z706" s="38" t="s">
        <v>3681</v>
      </c>
      <c r="AA706" s="38" t="s">
        <v>303</v>
      </c>
      <c r="AB706" s="38"/>
      <c r="AC706" s="38"/>
      <c r="AD706" s="38"/>
      <c r="AE706" s="38">
        <v>65583</v>
      </c>
      <c r="AF706" s="38">
        <v>58010</v>
      </c>
      <c r="AG706" s="38"/>
    </row>
    <row r="707" spans="1:33" ht="52.5" customHeight="1" x14ac:dyDescent="0.2">
      <c r="A707" s="38">
        <v>76121</v>
      </c>
      <c r="B707" s="38" t="s">
        <v>3682</v>
      </c>
      <c r="C707" s="38" t="s">
        <v>3683</v>
      </c>
      <c r="D707" s="38"/>
      <c r="E707" s="38" t="s">
        <v>3684</v>
      </c>
      <c r="F707" s="38"/>
      <c r="G707" s="38" t="s">
        <v>322</v>
      </c>
      <c r="H707" s="38"/>
      <c r="I707" s="38" t="s">
        <v>144</v>
      </c>
      <c r="J707" s="38" t="s">
        <v>625</v>
      </c>
      <c r="K707" s="38"/>
      <c r="L707" s="40">
        <v>46508</v>
      </c>
      <c r="M707" s="40"/>
      <c r="N707" s="38">
        <v>69</v>
      </c>
      <c r="O707" s="38">
        <v>0</v>
      </c>
      <c r="P707" s="38">
        <v>0</v>
      </c>
      <c r="Q707" s="38">
        <v>0</v>
      </c>
      <c r="R707" s="38" t="s">
        <v>3685</v>
      </c>
      <c r="S707" s="38"/>
      <c r="T707" s="38"/>
      <c r="U707" s="38" t="s">
        <v>301</v>
      </c>
      <c r="V707" s="40"/>
      <c r="W707" s="40"/>
      <c r="X707" s="40"/>
      <c r="Y707" s="40"/>
      <c r="Z707" s="38">
        <v>5674</v>
      </c>
      <c r="AA707" s="38" t="s">
        <v>303</v>
      </c>
      <c r="AB707" s="38" t="s">
        <v>355</v>
      </c>
      <c r="AC707" s="38"/>
      <c r="AD707" s="38"/>
      <c r="AE707" s="38">
        <v>76122</v>
      </c>
      <c r="AF707" s="38">
        <v>76121</v>
      </c>
      <c r="AG707" s="38"/>
    </row>
    <row r="708" spans="1:33" ht="52.5" customHeight="1" x14ac:dyDescent="0.2">
      <c r="A708" s="38">
        <v>73366</v>
      </c>
      <c r="B708" s="38" t="s">
        <v>3686</v>
      </c>
      <c r="C708" s="38" t="s">
        <v>3687</v>
      </c>
      <c r="D708" s="38"/>
      <c r="E708" s="38"/>
      <c r="F708" s="38"/>
      <c r="G708" s="38"/>
      <c r="H708" s="38"/>
      <c r="I708" s="38" t="s">
        <v>402</v>
      </c>
      <c r="J708" s="38" t="s">
        <v>403</v>
      </c>
      <c r="K708" s="38"/>
      <c r="L708" s="40">
        <v>46508</v>
      </c>
      <c r="M708" s="40"/>
      <c r="N708" s="38">
        <v>138</v>
      </c>
      <c r="O708" s="38">
        <v>0</v>
      </c>
      <c r="P708" s="38">
        <v>0</v>
      </c>
      <c r="Q708" s="38">
        <v>0</v>
      </c>
      <c r="R708" s="38" t="s">
        <v>299</v>
      </c>
      <c r="S708" s="38"/>
      <c r="T708" s="38"/>
      <c r="U708" s="38" t="s">
        <v>301</v>
      </c>
      <c r="V708" s="40"/>
      <c r="W708" s="40"/>
      <c r="X708" s="40"/>
      <c r="Y708" s="40"/>
      <c r="Z708" s="38" t="s">
        <v>3688</v>
      </c>
      <c r="AA708" s="38" t="s">
        <v>303</v>
      </c>
      <c r="AB708" s="38"/>
      <c r="AC708" s="38"/>
      <c r="AD708" s="38"/>
      <c r="AE708" s="38">
        <v>73367</v>
      </c>
      <c r="AF708" s="38">
        <v>73366</v>
      </c>
      <c r="AG708" s="38"/>
    </row>
    <row r="709" spans="1:33" ht="52.5" customHeight="1" x14ac:dyDescent="0.2">
      <c r="A709" s="38">
        <v>76790</v>
      </c>
      <c r="B709" s="38" t="s">
        <v>3689</v>
      </c>
      <c r="C709" s="38" t="s">
        <v>3689</v>
      </c>
      <c r="D709" s="38"/>
      <c r="E709" s="38" t="s">
        <v>977</v>
      </c>
      <c r="F709" s="38" t="s">
        <v>977</v>
      </c>
      <c r="G709" s="38" t="s">
        <v>322</v>
      </c>
      <c r="H709" s="38"/>
      <c r="I709" s="38" t="s">
        <v>144</v>
      </c>
      <c r="J709" s="38" t="s">
        <v>625</v>
      </c>
      <c r="K709" s="38"/>
      <c r="L709" s="40">
        <v>46508</v>
      </c>
      <c r="M709" s="40"/>
      <c r="N709" s="38">
        <v>138</v>
      </c>
      <c r="O709" s="38">
        <v>0</v>
      </c>
      <c r="P709" s="38">
        <v>0</v>
      </c>
      <c r="Q709" s="38">
        <v>0</v>
      </c>
      <c r="R709" s="38" t="s">
        <v>299</v>
      </c>
      <c r="S709" s="38" t="s">
        <v>978</v>
      </c>
      <c r="T709" s="38" t="s">
        <v>978</v>
      </c>
      <c r="U709" s="38" t="s">
        <v>301</v>
      </c>
      <c r="V709" s="40"/>
      <c r="W709" s="40"/>
      <c r="X709" s="40"/>
      <c r="Y709" s="40"/>
      <c r="Z709" s="38" t="s">
        <v>979</v>
      </c>
      <c r="AA709" s="38" t="s">
        <v>303</v>
      </c>
      <c r="AB709" s="38"/>
      <c r="AC709" s="38"/>
      <c r="AD709" s="38"/>
      <c r="AE709" s="38">
        <v>76791</v>
      </c>
      <c r="AF709" s="38">
        <v>76790</v>
      </c>
      <c r="AG709" s="38"/>
    </row>
    <row r="710" spans="1:33" ht="52.5" customHeight="1" x14ac:dyDescent="0.2">
      <c r="A710" s="38">
        <v>88041</v>
      </c>
      <c r="B710" s="38" t="s">
        <v>3690</v>
      </c>
      <c r="C710" s="38"/>
      <c r="D710" s="38"/>
      <c r="E710" s="38"/>
      <c r="F710" s="38"/>
      <c r="G710" s="38" t="s">
        <v>322</v>
      </c>
      <c r="H710" s="38" t="s">
        <v>3691</v>
      </c>
      <c r="I710" s="38" t="s">
        <v>402</v>
      </c>
      <c r="J710" s="38" t="s">
        <v>403</v>
      </c>
      <c r="K710" s="38"/>
      <c r="L710" s="40">
        <v>46508</v>
      </c>
      <c r="M710" s="40"/>
      <c r="N710" s="38">
        <v>138</v>
      </c>
      <c r="O710" s="38">
        <v>0</v>
      </c>
      <c r="P710" s="38">
        <v>0</v>
      </c>
      <c r="Q710" s="38">
        <v>0</v>
      </c>
      <c r="R710" s="38" t="s">
        <v>299</v>
      </c>
      <c r="S710" s="38"/>
      <c r="T710" s="38"/>
      <c r="U710" s="38" t="s">
        <v>780</v>
      </c>
      <c r="V710" s="40"/>
      <c r="W710" s="40"/>
      <c r="X710" s="40"/>
      <c r="Y710" s="40"/>
      <c r="Z710" s="38" t="s">
        <v>3692</v>
      </c>
      <c r="AA710" s="38" t="s">
        <v>303</v>
      </c>
      <c r="AB710" s="38"/>
      <c r="AC710" s="38"/>
      <c r="AD710" s="38"/>
      <c r="AE710" s="38">
        <v>88042</v>
      </c>
      <c r="AF710" s="38">
        <v>88041</v>
      </c>
      <c r="AG710" s="38"/>
    </row>
    <row r="711" spans="1:33" ht="52.5" customHeight="1" x14ac:dyDescent="0.2">
      <c r="A711" s="38">
        <v>76123</v>
      </c>
      <c r="B711" s="38" t="s">
        <v>3693</v>
      </c>
      <c r="C711" s="38" t="s">
        <v>3694</v>
      </c>
      <c r="D711" s="38"/>
      <c r="E711" s="38" t="s">
        <v>624</v>
      </c>
      <c r="F711" s="38"/>
      <c r="G711" s="38" t="s">
        <v>322</v>
      </c>
      <c r="H711" s="38"/>
      <c r="I711" s="38" t="s">
        <v>144</v>
      </c>
      <c r="J711" s="38" t="s">
        <v>625</v>
      </c>
      <c r="K711" s="38"/>
      <c r="L711" s="40">
        <v>46508</v>
      </c>
      <c r="M711" s="40"/>
      <c r="N711" s="38">
        <v>69</v>
      </c>
      <c r="O711" s="38">
        <v>0</v>
      </c>
      <c r="P711" s="38">
        <v>0</v>
      </c>
      <c r="Q711" s="38">
        <v>0</v>
      </c>
      <c r="R711" s="38" t="s">
        <v>626</v>
      </c>
      <c r="S711" s="38"/>
      <c r="T711" s="38"/>
      <c r="U711" s="38" t="s">
        <v>301</v>
      </c>
      <c r="V711" s="40"/>
      <c r="W711" s="40"/>
      <c r="X711" s="40"/>
      <c r="Y711" s="40"/>
      <c r="Z711" s="38">
        <v>5814</v>
      </c>
      <c r="AA711" s="38" t="s">
        <v>303</v>
      </c>
      <c r="AB711" s="38" t="s">
        <v>355</v>
      </c>
      <c r="AC711" s="38"/>
      <c r="AD711" s="38"/>
      <c r="AE711" s="38">
        <v>76124</v>
      </c>
      <c r="AF711" s="38">
        <v>76123</v>
      </c>
      <c r="AG711" s="38"/>
    </row>
    <row r="712" spans="1:33" ht="52.5" customHeight="1" x14ac:dyDescent="0.2">
      <c r="A712" s="38">
        <v>76777</v>
      </c>
      <c r="B712" s="38" t="s">
        <v>3695</v>
      </c>
      <c r="C712" s="38" t="s">
        <v>3696</v>
      </c>
      <c r="D712" s="38"/>
      <c r="E712" s="38" t="s">
        <v>3697</v>
      </c>
      <c r="F712" s="38" t="s">
        <v>3698</v>
      </c>
      <c r="G712" s="38" t="s">
        <v>322</v>
      </c>
      <c r="H712" s="38"/>
      <c r="I712" s="38" t="s">
        <v>144</v>
      </c>
      <c r="J712" s="38" t="s">
        <v>625</v>
      </c>
      <c r="K712" s="38"/>
      <c r="L712" s="40">
        <v>46508</v>
      </c>
      <c r="M712" s="40"/>
      <c r="N712" s="38">
        <v>69</v>
      </c>
      <c r="O712" s="38">
        <v>0</v>
      </c>
      <c r="P712" s="38">
        <v>24.8</v>
      </c>
      <c r="Q712" s="38">
        <v>0</v>
      </c>
      <c r="R712" s="38" t="s">
        <v>299</v>
      </c>
      <c r="S712" s="38" t="s">
        <v>1131</v>
      </c>
      <c r="T712" s="38" t="s">
        <v>2002</v>
      </c>
      <c r="U712" s="38" t="s">
        <v>301</v>
      </c>
      <c r="V712" s="40"/>
      <c r="W712" s="40"/>
      <c r="X712" s="40"/>
      <c r="Y712" s="40"/>
      <c r="Z712" s="38" t="s">
        <v>3699</v>
      </c>
      <c r="AA712" s="38" t="s">
        <v>303</v>
      </c>
      <c r="AB712" s="38"/>
      <c r="AC712" s="38"/>
      <c r="AD712" s="38"/>
      <c r="AE712" s="38">
        <v>76778</v>
      </c>
      <c r="AF712" s="38">
        <v>76777</v>
      </c>
      <c r="AG712" s="38"/>
    </row>
    <row r="713" spans="1:33" ht="52.5" customHeight="1" x14ac:dyDescent="0.2">
      <c r="A713" s="38">
        <v>84892</v>
      </c>
      <c r="B713" s="38" t="s">
        <v>3700</v>
      </c>
      <c r="C713" s="38"/>
      <c r="D713" s="38"/>
      <c r="E713" s="38"/>
      <c r="F713" s="38"/>
      <c r="G713" s="38" t="s">
        <v>322</v>
      </c>
      <c r="H713" s="38"/>
      <c r="I713" s="38" t="s">
        <v>402</v>
      </c>
      <c r="J713" s="38" t="s">
        <v>403</v>
      </c>
      <c r="K713" s="38"/>
      <c r="L713" s="40">
        <v>46508</v>
      </c>
      <c r="M713" s="40"/>
      <c r="N713" s="38">
        <v>138</v>
      </c>
      <c r="O713" s="38">
        <v>0</v>
      </c>
      <c r="P713" s="38">
        <v>0</v>
      </c>
      <c r="Q713" s="38">
        <v>0</v>
      </c>
      <c r="R713" s="38" t="s">
        <v>299</v>
      </c>
      <c r="S713" s="38"/>
      <c r="T713" s="38"/>
      <c r="U713" s="38" t="s">
        <v>301</v>
      </c>
      <c r="V713" s="40"/>
      <c r="W713" s="40"/>
      <c r="X713" s="40"/>
      <c r="Y713" s="40"/>
      <c r="Z713" s="38" t="s">
        <v>3701</v>
      </c>
      <c r="AA713" s="38" t="s">
        <v>303</v>
      </c>
      <c r="AB713" s="38"/>
      <c r="AC713" s="38"/>
      <c r="AD713" s="38"/>
      <c r="AE713" s="38">
        <v>84893</v>
      </c>
      <c r="AF713" s="38">
        <v>84892</v>
      </c>
      <c r="AG713" s="38"/>
    </row>
    <row r="714" spans="1:33" ht="52.5" customHeight="1" x14ac:dyDescent="0.2">
      <c r="A714" s="38">
        <v>84894</v>
      </c>
      <c r="B714" s="38" t="s">
        <v>3702</v>
      </c>
      <c r="C714" s="38"/>
      <c r="D714" s="38"/>
      <c r="E714" s="38"/>
      <c r="F714" s="38"/>
      <c r="G714" s="38" t="s">
        <v>322</v>
      </c>
      <c r="H714" s="38"/>
      <c r="I714" s="38" t="s">
        <v>402</v>
      </c>
      <c r="J714" s="38" t="s">
        <v>403</v>
      </c>
      <c r="K714" s="38"/>
      <c r="L714" s="40">
        <v>46508</v>
      </c>
      <c r="M714" s="40"/>
      <c r="N714" s="38">
        <v>138</v>
      </c>
      <c r="O714" s="38">
        <v>0</v>
      </c>
      <c r="P714" s="38">
        <v>0</v>
      </c>
      <c r="Q714" s="38">
        <v>0</v>
      </c>
      <c r="R714" s="38" t="s">
        <v>299</v>
      </c>
      <c r="S714" s="38"/>
      <c r="T714" s="38"/>
      <c r="U714" s="38" t="s">
        <v>301</v>
      </c>
      <c r="V714" s="40"/>
      <c r="W714" s="40"/>
      <c r="X714" s="40"/>
      <c r="Y714" s="40"/>
      <c r="Z714" s="38" t="s">
        <v>3703</v>
      </c>
      <c r="AA714" s="38" t="s">
        <v>303</v>
      </c>
      <c r="AB714" s="38"/>
      <c r="AC714" s="38"/>
      <c r="AD714" s="38"/>
      <c r="AE714" s="38">
        <v>84895</v>
      </c>
      <c r="AF714" s="38">
        <v>84894</v>
      </c>
      <c r="AG714" s="38"/>
    </row>
    <row r="715" spans="1:33" ht="52.5" customHeight="1" x14ac:dyDescent="0.2">
      <c r="A715" s="38" t="s">
        <v>3704</v>
      </c>
      <c r="B715" s="38" t="s">
        <v>3705</v>
      </c>
      <c r="C715" s="38" t="s">
        <v>3706</v>
      </c>
      <c r="D715" s="38"/>
      <c r="E715" s="38" t="s">
        <v>3348</v>
      </c>
      <c r="F715" s="38"/>
      <c r="G715" s="38" t="s">
        <v>322</v>
      </c>
      <c r="H715" s="38"/>
      <c r="I715" s="38" t="s">
        <v>881</v>
      </c>
      <c r="J715" s="38" t="s">
        <v>882</v>
      </c>
      <c r="K715" s="38"/>
      <c r="L715" s="40">
        <v>46521</v>
      </c>
      <c r="M715" s="40"/>
      <c r="N715" s="38">
        <v>138</v>
      </c>
      <c r="O715" s="38">
        <v>0</v>
      </c>
      <c r="P715" s="38">
        <v>0</v>
      </c>
      <c r="Q715" s="38">
        <v>0</v>
      </c>
      <c r="R715" s="38" t="s">
        <v>299</v>
      </c>
      <c r="S715" s="38" t="s">
        <v>471</v>
      </c>
      <c r="T715" s="38"/>
      <c r="U715" s="38" t="s">
        <v>301</v>
      </c>
      <c r="V715" s="40"/>
      <c r="W715" s="40"/>
      <c r="X715" s="40"/>
      <c r="Y715" s="40"/>
      <c r="Z715" s="38">
        <v>7611</v>
      </c>
      <c r="AA715" s="38" t="s">
        <v>303</v>
      </c>
      <c r="AB715" s="38" t="s">
        <v>355</v>
      </c>
      <c r="AC715" s="38"/>
      <c r="AD715" s="38"/>
      <c r="AE715" s="38">
        <v>10679</v>
      </c>
      <c r="AF715" s="38">
        <v>3323</v>
      </c>
      <c r="AG715" s="38"/>
    </row>
    <row r="716" spans="1:33" ht="52.5" customHeight="1" x14ac:dyDescent="0.2">
      <c r="A716" s="38">
        <v>87770</v>
      </c>
      <c r="B716" s="38" t="s">
        <v>3707</v>
      </c>
      <c r="C716" s="38" t="s">
        <v>3707</v>
      </c>
      <c r="D716" s="38"/>
      <c r="E716" s="38" t="s">
        <v>3708</v>
      </c>
      <c r="F716" s="38" t="s">
        <v>3708</v>
      </c>
      <c r="G716" s="38" t="s">
        <v>322</v>
      </c>
      <c r="H716" s="38"/>
      <c r="I716" s="38" t="s">
        <v>183</v>
      </c>
      <c r="J716" s="38" t="s">
        <v>323</v>
      </c>
      <c r="K716" s="38" t="s">
        <v>3709</v>
      </c>
      <c r="L716" s="40">
        <v>46522</v>
      </c>
      <c r="M716" s="40"/>
      <c r="N716" s="38">
        <v>138</v>
      </c>
      <c r="O716" s="38">
        <v>0</v>
      </c>
      <c r="P716" s="38">
        <v>0</v>
      </c>
      <c r="Q716" s="38">
        <v>0</v>
      </c>
      <c r="R716" s="38" t="s">
        <v>1413</v>
      </c>
      <c r="S716" s="38" t="s">
        <v>331</v>
      </c>
      <c r="T716" s="38" t="s">
        <v>331</v>
      </c>
      <c r="U716" s="38" t="s">
        <v>301</v>
      </c>
      <c r="V716" s="40"/>
      <c r="W716" s="40"/>
      <c r="X716" s="40"/>
      <c r="Y716" s="40"/>
      <c r="Z716" s="38">
        <v>3677</v>
      </c>
      <c r="AA716" s="38" t="s">
        <v>303</v>
      </c>
      <c r="AB716" s="38"/>
      <c r="AC716" s="38"/>
      <c r="AD716" s="38"/>
      <c r="AE716" s="38">
        <v>87771</v>
      </c>
      <c r="AF716" s="38">
        <v>87770</v>
      </c>
      <c r="AG716" s="38"/>
    </row>
    <row r="717" spans="1:33" ht="52.5" customHeight="1" x14ac:dyDescent="0.2">
      <c r="A717" s="38">
        <v>4270</v>
      </c>
      <c r="B717" s="38" t="s">
        <v>3710</v>
      </c>
      <c r="C717" s="38" t="s">
        <v>666</v>
      </c>
      <c r="D717" s="38" t="s">
        <v>667</v>
      </c>
      <c r="E717" s="38" t="s">
        <v>732</v>
      </c>
      <c r="F717" s="38" t="s">
        <v>3711</v>
      </c>
      <c r="G717" s="38" t="s">
        <v>2415</v>
      </c>
      <c r="H717" s="38"/>
      <c r="I717" s="38" t="s">
        <v>183</v>
      </c>
      <c r="J717" s="38" t="s">
        <v>323</v>
      </c>
      <c r="K717" s="38" t="s">
        <v>3712</v>
      </c>
      <c r="L717" s="40">
        <v>46522</v>
      </c>
      <c r="M717" s="40"/>
      <c r="N717" s="38">
        <v>138</v>
      </c>
      <c r="O717" s="38">
        <v>0</v>
      </c>
      <c r="P717" s="38">
        <v>7.4</v>
      </c>
      <c r="Q717" s="38">
        <v>0</v>
      </c>
      <c r="R717" s="38" t="s">
        <v>299</v>
      </c>
      <c r="S717" s="38" t="s">
        <v>734</v>
      </c>
      <c r="T717" s="38" t="s">
        <v>734</v>
      </c>
      <c r="U717" s="38" t="s">
        <v>301</v>
      </c>
      <c r="V717" s="40"/>
      <c r="W717" s="40"/>
      <c r="X717" s="40"/>
      <c r="Y717" s="40"/>
      <c r="Z717" s="38" t="s">
        <v>3713</v>
      </c>
      <c r="AA717" s="38" t="s">
        <v>303</v>
      </c>
      <c r="AB717" s="38" t="s">
        <v>355</v>
      </c>
      <c r="AC717" s="38"/>
      <c r="AD717" s="38"/>
      <c r="AE717" s="38">
        <v>11818</v>
      </c>
      <c r="AF717" s="38">
        <v>4270</v>
      </c>
      <c r="AG717" s="38"/>
    </row>
    <row r="718" spans="1:33" ht="52.5" customHeight="1" x14ac:dyDescent="0.2">
      <c r="A718" s="38">
        <v>87768</v>
      </c>
      <c r="B718" s="38" t="s">
        <v>3714</v>
      </c>
      <c r="C718" s="38" t="s">
        <v>3714</v>
      </c>
      <c r="D718" s="38"/>
      <c r="E718" s="38" t="s">
        <v>3708</v>
      </c>
      <c r="F718" s="38" t="s">
        <v>3708</v>
      </c>
      <c r="G718" s="38" t="s">
        <v>322</v>
      </c>
      <c r="H718" s="38"/>
      <c r="I718" s="38" t="s">
        <v>183</v>
      </c>
      <c r="J718" s="38" t="s">
        <v>323</v>
      </c>
      <c r="K718" s="38" t="s">
        <v>3715</v>
      </c>
      <c r="L718" s="40">
        <v>46522</v>
      </c>
      <c r="M718" s="40"/>
      <c r="N718" s="38">
        <v>138</v>
      </c>
      <c r="O718" s="38">
        <v>0</v>
      </c>
      <c r="P718" s="38">
        <v>0</v>
      </c>
      <c r="Q718" s="38">
        <v>0</v>
      </c>
      <c r="R718" s="38" t="s">
        <v>1413</v>
      </c>
      <c r="S718" s="38" t="s">
        <v>331</v>
      </c>
      <c r="T718" s="38" t="s">
        <v>331</v>
      </c>
      <c r="U718" s="38" t="s">
        <v>301</v>
      </c>
      <c r="V718" s="40"/>
      <c r="W718" s="40"/>
      <c r="X718" s="40"/>
      <c r="Y718" s="40"/>
      <c r="Z718" s="38">
        <v>3692</v>
      </c>
      <c r="AA718" s="38" t="s">
        <v>303</v>
      </c>
      <c r="AB718" s="38"/>
      <c r="AC718" s="38"/>
      <c r="AD718" s="38"/>
      <c r="AE718" s="38">
        <v>87769</v>
      </c>
      <c r="AF718" s="38">
        <v>87768</v>
      </c>
      <c r="AG718" s="38"/>
    </row>
    <row r="719" spans="1:33" ht="52.5" customHeight="1" x14ac:dyDescent="0.2">
      <c r="A719" s="38">
        <v>87677</v>
      </c>
      <c r="B719" s="38" t="s">
        <v>3716</v>
      </c>
      <c r="C719" s="38" t="s">
        <v>3717</v>
      </c>
      <c r="D719" s="38"/>
      <c r="E719" s="38" t="s">
        <v>3718</v>
      </c>
      <c r="F719" s="38" t="s">
        <v>3024</v>
      </c>
      <c r="G719" s="38" t="s">
        <v>322</v>
      </c>
      <c r="H719" s="38"/>
      <c r="I719" s="38" t="s">
        <v>183</v>
      </c>
      <c r="J719" s="38" t="s">
        <v>323</v>
      </c>
      <c r="K719" s="38" t="s">
        <v>3719</v>
      </c>
      <c r="L719" s="40">
        <v>46522</v>
      </c>
      <c r="M719" s="40"/>
      <c r="N719" s="38">
        <v>138</v>
      </c>
      <c r="O719" s="38">
        <v>4.5</v>
      </c>
      <c r="P719" s="38">
        <v>0</v>
      </c>
      <c r="Q719" s="38">
        <v>0</v>
      </c>
      <c r="R719" s="38" t="s">
        <v>299</v>
      </c>
      <c r="S719" s="38" t="s">
        <v>509</v>
      </c>
      <c r="T719" s="38" t="s">
        <v>509</v>
      </c>
      <c r="U719" s="38" t="s">
        <v>381</v>
      </c>
      <c r="V719" s="40" t="s">
        <v>829</v>
      </c>
      <c r="W719" s="40"/>
      <c r="X719" s="40"/>
      <c r="Y719" s="40"/>
      <c r="Z719" s="38" t="s">
        <v>3720</v>
      </c>
      <c r="AA719" s="38" t="s">
        <v>303</v>
      </c>
      <c r="AB719" s="38"/>
      <c r="AC719" s="38"/>
      <c r="AD719" s="38"/>
      <c r="AE719" s="38">
        <v>87678</v>
      </c>
      <c r="AF719" s="38">
        <v>87677</v>
      </c>
      <c r="AG719" s="38"/>
    </row>
    <row r="720" spans="1:33" ht="52.5" customHeight="1" x14ac:dyDescent="0.2">
      <c r="A720" s="38">
        <v>87675</v>
      </c>
      <c r="B720" s="38" t="s">
        <v>3721</v>
      </c>
      <c r="C720" s="38" t="s">
        <v>3722</v>
      </c>
      <c r="D720" s="38"/>
      <c r="E720" s="38" t="s">
        <v>3269</v>
      </c>
      <c r="F720" s="38" t="s">
        <v>3718</v>
      </c>
      <c r="G720" s="38" t="s">
        <v>322</v>
      </c>
      <c r="H720" s="38"/>
      <c r="I720" s="38" t="s">
        <v>183</v>
      </c>
      <c r="J720" s="38" t="s">
        <v>323</v>
      </c>
      <c r="K720" s="38" t="s">
        <v>3723</v>
      </c>
      <c r="L720" s="40">
        <v>46522</v>
      </c>
      <c r="M720" s="40"/>
      <c r="N720" s="38">
        <v>138</v>
      </c>
      <c r="O720" s="38">
        <v>3.2</v>
      </c>
      <c r="P720" s="38">
        <v>0</v>
      </c>
      <c r="Q720" s="38">
        <v>0</v>
      </c>
      <c r="R720" s="38" t="s">
        <v>299</v>
      </c>
      <c r="S720" s="38" t="s">
        <v>509</v>
      </c>
      <c r="T720" s="38" t="s">
        <v>509</v>
      </c>
      <c r="U720" s="38" t="s">
        <v>381</v>
      </c>
      <c r="V720" s="40" t="s">
        <v>829</v>
      </c>
      <c r="W720" s="40"/>
      <c r="X720" s="40"/>
      <c r="Y720" s="40"/>
      <c r="Z720" s="38" t="s">
        <v>3724</v>
      </c>
      <c r="AA720" s="38" t="s">
        <v>303</v>
      </c>
      <c r="AB720" s="38"/>
      <c r="AC720" s="38"/>
      <c r="AD720" s="38"/>
      <c r="AE720" s="38">
        <v>87676</v>
      </c>
      <c r="AF720" s="38">
        <v>87675</v>
      </c>
      <c r="AG720" s="38"/>
    </row>
    <row r="721" spans="1:33" ht="52.5" customHeight="1" x14ac:dyDescent="0.2">
      <c r="A721" s="38">
        <v>87673</v>
      </c>
      <c r="B721" s="38" t="s">
        <v>3725</v>
      </c>
      <c r="C721" s="38" t="s">
        <v>3726</v>
      </c>
      <c r="D721" s="38"/>
      <c r="E721" s="38" t="s">
        <v>3727</v>
      </c>
      <c r="F721" s="38" t="s">
        <v>3269</v>
      </c>
      <c r="G721" s="38" t="s">
        <v>322</v>
      </c>
      <c r="H721" s="38"/>
      <c r="I721" s="38" t="s">
        <v>183</v>
      </c>
      <c r="J721" s="38" t="s">
        <v>323</v>
      </c>
      <c r="K721" s="38" t="s">
        <v>3728</v>
      </c>
      <c r="L721" s="40">
        <v>46522</v>
      </c>
      <c r="M721" s="40"/>
      <c r="N721" s="38">
        <v>138</v>
      </c>
      <c r="O721" s="38">
        <v>7.8</v>
      </c>
      <c r="P721" s="38">
        <v>0</v>
      </c>
      <c r="Q721" s="38">
        <v>0</v>
      </c>
      <c r="R721" s="38" t="s">
        <v>299</v>
      </c>
      <c r="S721" s="38" t="s">
        <v>509</v>
      </c>
      <c r="T721" s="38" t="s">
        <v>509</v>
      </c>
      <c r="U721" s="38" t="s">
        <v>381</v>
      </c>
      <c r="V721" s="40" t="s">
        <v>829</v>
      </c>
      <c r="W721" s="40"/>
      <c r="X721" s="40"/>
      <c r="Y721" s="40"/>
      <c r="Z721" s="38" t="s">
        <v>3729</v>
      </c>
      <c r="AA721" s="38" t="s">
        <v>303</v>
      </c>
      <c r="AB721" s="38"/>
      <c r="AC721" s="38"/>
      <c r="AD721" s="38"/>
      <c r="AE721" s="38">
        <v>87674</v>
      </c>
      <c r="AF721" s="38">
        <v>87673</v>
      </c>
      <c r="AG721" s="38"/>
    </row>
    <row r="722" spans="1:33" ht="52.5" customHeight="1" x14ac:dyDescent="0.2">
      <c r="A722" s="38" t="s">
        <v>3730</v>
      </c>
      <c r="B722" s="38" t="s">
        <v>1463</v>
      </c>
      <c r="C722" s="38" t="s">
        <v>3731</v>
      </c>
      <c r="D722" s="38"/>
      <c r="E722" s="38" t="s">
        <v>3270</v>
      </c>
      <c r="F722" s="38" t="s">
        <v>3732</v>
      </c>
      <c r="G722" s="38" t="s">
        <v>322</v>
      </c>
      <c r="H722" s="38"/>
      <c r="I722" s="38" t="s">
        <v>183</v>
      </c>
      <c r="J722" s="38" t="s">
        <v>323</v>
      </c>
      <c r="K722" s="38" t="s">
        <v>1467</v>
      </c>
      <c r="L722" s="40">
        <v>46522</v>
      </c>
      <c r="M722" s="40"/>
      <c r="N722" s="38">
        <v>138</v>
      </c>
      <c r="O722" s="38">
        <v>0</v>
      </c>
      <c r="P722" s="38">
        <v>2.4</v>
      </c>
      <c r="Q722" s="38">
        <v>0</v>
      </c>
      <c r="R722" s="38" t="s">
        <v>299</v>
      </c>
      <c r="S722" s="38" t="s">
        <v>331</v>
      </c>
      <c r="T722" s="38" t="s">
        <v>331</v>
      </c>
      <c r="U722" s="38" t="s">
        <v>352</v>
      </c>
      <c r="V722" s="40"/>
      <c r="W722" s="40"/>
      <c r="X722" s="40"/>
      <c r="Y722" s="40"/>
      <c r="Z722" s="38" t="s">
        <v>3733</v>
      </c>
      <c r="AA722" s="38" t="s">
        <v>303</v>
      </c>
      <c r="AB722" s="38"/>
      <c r="AC722" s="38"/>
      <c r="AD722" s="38"/>
      <c r="AE722" s="38">
        <v>87647</v>
      </c>
      <c r="AF722" s="38">
        <v>80546</v>
      </c>
      <c r="AG722" s="38" t="s">
        <v>1382</v>
      </c>
    </row>
    <row r="723" spans="1:33" ht="52.5" customHeight="1" x14ac:dyDescent="0.2">
      <c r="A723" s="38">
        <v>85977</v>
      </c>
      <c r="B723" s="38" t="s">
        <v>3734</v>
      </c>
      <c r="C723" s="38" t="s">
        <v>3735</v>
      </c>
      <c r="D723" s="38"/>
      <c r="E723" s="38"/>
      <c r="F723" s="38"/>
      <c r="G723" s="38" t="s">
        <v>322</v>
      </c>
      <c r="H723" s="38"/>
      <c r="I723" s="38" t="s">
        <v>349</v>
      </c>
      <c r="J723" s="38" t="s">
        <v>445</v>
      </c>
      <c r="K723" s="38"/>
      <c r="L723" s="40">
        <v>46522</v>
      </c>
      <c r="M723" s="40"/>
      <c r="N723" s="38">
        <v>138</v>
      </c>
      <c r="O723" s="38">
        <v>0</v>
      </c>
      <c r="P723" s="38">
        <v>0</v>
      </c>
      <c r="Q723" s="38">
        <v>0</v>
      </c>
      <c r="R723" s="38" t="s">
        <v>299</v>
      </c>
      <c r="S723" s="38"/>
      <c r="T723" s="38"/>
      <c r="U723" s="38" t="s">
        <v>352</v>
      </c>
      <c r="V723" s="40" t="s">
        <v>2364</v>
      </c>
      <c r="W723" s="40">
        <v>45414</v>
      </c>
      <c r="X723" s="40">
        <v>45435</v>
      </c>
      <c r="Y723" s="40"/>
      <c r="Z723" s="38" t="s">
        <v>3736</v>
      </c>
      <c r="AA723" s="38" t="s">
        <v>303</v>
      </c>
      <c r="AB723" s="38"/>
      <c r="AC723" s="38"/>
      <c r="AD723" s="38"/>
      <c r="AE723" s="38">
        <v>85978</v>
      </c>
      <c r="AF723" s="38">
        <v>85977</v>
      </c>
      <c r="AG723" s="38" t="s">
        <v>2366</v>
      </c>
    </row>
    <row r="724" spans="1:33" ht="52.5" customHeight="1" x14ac:dyDescent="0.2">
      <c r="A724" s="38">
        <v>85979</v>
      </c>
      <c r="B724" s="38" t="s">
        <v>3737</v>
      </c>
      <c r="C724" s="38" t="s">
        <v>3737</v>
      </c>
      <c r="D724" s="38"/>
      <c r="E724" s="38"/>
      <c r="F724" s="38"/>
      <c r="G724" s="38" t="s">
        <v>322</v>
      </c>
      <c r="H724" s="38"/>
      <c r="I724" s="38" t="s">
        <v>349</v>
      </c>
      <c r="J724" s="38" t="s">
        <v>445</v>
      </c>
      <c r="K724" s="38"/>
      <c r="L724" s="40">
        <v>46522</v>
      </c>
      <c r="M724" s="40"/>
      <c r="N724" s="38">
        <v>138</v>
      </c>
      <c r="O724" s="38">
        <v>0</v>
      </c>
      <c r="P724" s="38">
        <v>0</v>
      </c>
      <c r="Q724" s="38">
        <v>0</v>
      </c>
      <c r="R724" s="38" t="s">
        <v>299</v>
      </c>
      <c r="S724" s="38"/>
      <c r="T724" s="38"/>
      <c r="U724" s="38" t="s">
        <v>352</v>
      </c>
      <c r="V724" s="40" t="s">
        <v>2364</v>
      </c>
      <c r="W724" s="40">
        <v>45414</v>
      </c>
      <c r="X724" s="40">
        <v>45435</v>
      </c>
      <c r="Y724" s="40"/>
      <c r="Z724" s="38" t="s">
        <v>3738</v>
      </c>
      <c r="AA724" s="38" t="s">
        <v>303</v>
      </c>
      <c r="AB724" s="38"/>
      <c r="AC724" s="38"/>
      <c r="AD724" s="38"/>
      <c r="AE724" s="38">
        <v>85980</v>
      </c>
      <c r="AF724" s="38">
        <v>85979</v>
      </c>
      <c r="AG724" s="38" t="s">
        <v>2366</v>
      </c>
    </row>
    <row r="725" spans="1:33" ht="52.5" customHeight="1" x14ac:dyDescent="0.2">
      <c r="A725" s="38">
        <v>80870</v>
      </c>
      <c r="B725" s="38" t="s">
        <v>3739</v>
      </c>
      <c r="C725" s="38"/>
      <c r="D725" s="38"/>
      <c r="E725" s="38" t="s">
        <v>3740</v>
      </c>
      <c r="F725" s="38" t="s">
        <v>3740</v>
      </c>
      <c r="G725" s="38" t="s">
        <v>322</v>
      </c>
      <c r="H725" s="38"/>
      <c r="I725" s="38" t="s">
        <v>349</v>
      </c>
      <c r="J725" s="38" t="s">
        <v>445</v>
      </c>
      <c r="K725" s="38">
        <v>1030378</v>
      </c>
      <c r="L725" s="40">
        <v>46522</v>
      </c>
      <c r="M725" s="40"/>
      <c r="N725" s="38">
        <v>345</v>
      </c>
      <c r="O725" s="38">
        <v>0</v>
      </c>
      <c r="P725" s="38">
        <v>0</v>
      </c>
      <c r="Q725" s="38">
        <v>0</v>
      </c>
      <c r="R725" s="42">
        <v>-350350</v>
      </c>
      <c r="S725" s="38" t="s">
        <v>549</v>
      </c>
      <c r="T725" s="38" t="s">
        <v>549</v>
      </c>
      <c r="U725" s="38" t="s">
        <v>381</v>
      </c>
      <c r="V725" s="40" t="s">
        <v>3741</v>
      </c>
      <c r="W725" s="40">
        <v>45176</v>
      </c>
      <c r="X725" s="40">
        <v>45197</v>
      </c>
      <c r="Y725" s="40"/>
      <c r="Z725" s="38" t="s">
        <v>3742</v>
      </c>
      <c r="AA725" s="38" t="s">
        <v>303</v>
      </c>
      <c r="AB725" s="38"/>
      <c r="AC725" s="38"/>
      <c r="AD725" s="38"/>
      <c r="AE725" s="38">
        <v>80926</v>
      </c>
      <c r="AF725" s="38">
        <v>80870</v>
      </c>
      <c r="AG725" s="38" t="s">
        <v>3743</v>
      </c>
    </row>
    <row r="726" spans="1:33" ht="52.5" customHeight="1" x14ac:dyDescent="0.2">
      <c r="A726" s="38">
        <v>81232</v>
      </c>
      <c r="B726" s="38" t="s">
        <v>3744</v>
      </c>
      <c r="C726" s="38" t="s">
        <v>3745</v>
      </c>
      <c r="D726" s="38"/>
      <c r="E726" s="38" t="s">
        <v>2171</v>
      </c>
      <c r="F726" s="38" t="s">
        <v>3746</v>
      </c>
      <c r="G726" s="38" t="s">
        <v>322</v>
      </c>
      <c r="H726" s="38"/>
      <c r="I726" s="38" t="s">
        <v>183</v>
      </c>
      <c r="J726" s="38" t="s">
        <v>323</v>
      </c>
      <c r="K726" s="38" t="s">
        <v>2172</v>
      </c>
      <c r="L726" s="40">
        <v>46522</v>
      </c>
      <c r="M726" s="40"/>
      <c r="N726" s="38">
        <v>345</v>
      </c>
      <c r="O726" s="38">
        <v>0</v>
      </c>
      <c r="P726" s="38">
        <v>5</v>
      </c>
      <c r="Q726" s="38">
        <v>0</v>
      </c>
      <c r="R726" s="38" t="s">
        <v>299</v>
      </c>
      <c r="S726" s="38" t="s">
        <v>672</v>
      </c>
      <c r="T726" s="38" t="s">
        <v>672</v>
      </c>
      <c r="U726" s="38" t="s">
        <v>381</v>
      </c>
      <c r="V726" s="40" t="s">
        <v>2173</v>
      </c>
      <c r="W726" s="40">
        <v>45198</v>
      </c>
      <c r="X726" s="40"/>
      <c r="Y726" s="40"/>
      <c r="Z726" s="38" t="s">
        <v>3747</v>
      </c>
      <c r="AA726" s="38" t="s">
        <v>303</v>
      </c>
      <c r="AB726" s="38"/>
      <c r="AC726" s="38"/>
      <c r="AD726" s="38"/>
      <c r="AE726" s="38">
        <v>81665</v>
      </c>
      <c r="AF726" s="38">
        <v>81232</v>
      </c>
      <c r="AG726" s="38"/>
    </row>
    <row r="727" spans="1:33" ht="52.5" customHeight="1" x14ac:dyDescent="0.2">
      <c r="A727" s="38">
        <v>78404</v>
      </c>
      <c r="B727" s="38" t="s">
        <v>3748</v>
      </c>
      <c r="C727" s="38"/>
      <c r="D727" s="38"/>
      <c r="E727" s="38" t="s">
        <v>3749</v>
      </c>
      <c r="F727" s="38"/>
      <c r="G727" s="38" t="s">
        <v>322</v>
      </c>
      <c r="H727" s="38"/>
      <c r="I727" s="38" t="s">
        <v>3750</v>
      </c>
      <c r="J727" s="38" t="s">
        <v>445</v>
      </c>
      <c r="K727" s="38"/>
      <c r="L727" s="40">
        <v>46522</v>
      </c>
      <c r="M727" s="40"/>
      <c r="N727" s="38">
        <v>138</v>
      </c>
      <c r="O727" s="38">
        <v>0</v>
      </c>
      <c r="P727" s="38">
        <v>0</v>
      </c>
      <c r="Q727" s="38">
        <v>0</v>
      </c>
      <c r="R727" s="38" t="s">
        <v>299</v>
      </c>
      <c r="S727" s="38" t="s">
        <v>660</v>
      </c>
      <c r="T727" s="38" t="s">
        <v>660</v>
      </c>
      <c r="U727" s="38" t="s">
        <v>301</v>
      </c>
      <c r="V727" s="40"/>
      <c r="W727" s="40"/>
      <c r="X727" s="40"/>
      <c r="Y727" s="40"/>
      <c r="Z727" s="38" t="s">
        <v>3751</v>
      </c>
      <c r="AA727" s="38" t="s">
        <v>303</v>
      </c>
      <c r="AB727" s="38" t="s">
        <v>355</v>
      </c>
      <c r="AC727" s="38"/>
      <c r="AD727" s="38"/>
      <c r="AE727" s="38">
        <v>78406</v>
      </c>
      <c r="AF727" s="38">
        <v>78404</v>
      </c>
      <c r="AG727" s="38"/>
    </row>
    <row r="728" spans="1:33" ht="52.5" customHeight="1" x14ac:dyDescent="0.2">
      <c r="A728" s="38">
        <v>81373</v>
      </c>
      <c r="B728" s="38"/>
      <c r="C728" s="38"/>
      <c r="D728" s="38"/>
      <c r="E728" s="38" t="s">
        <v>3752</v>
      </c>
      <c r="F728" s="38" t="s">
        <v>3753</v>
      </c>
      <c r="G728" s="38" t="s">
        <v>322</v>
      </c>
      <c r="H728" s="38"/>
      <c r="I728" s="38" t="s">
        <v>307</v>
      </c>
      <c r="J728" s="38" t="s">
        <v>308</v>
      </c>
      <c r="K728" s="38"/>
      <c r="L728" s="40">
        <v>46522</v>
      </c>
      <c r="M728" s="40"/>
      <c r="N728" s="38">
        <v>138</v>
      </c>
      <c r="O728" s="38">
        <v>0</v>
      </c>
      <c r="P728" s="38">
        <v>1.5</v>
      </c>
      <c r="Q728" s="38">
        <v>0</v>
      </c>
      <c r="R728" s="38" t="s">
        <v>299</v>
      </c>
      <c r="S728" s="38" t="s">
        <v>1426</v>
      </c>
      <c r="T728" s="38" t="s">
        <v>1426</v>
      </c>
      <c r="U728" s="38" t="s">
        <v>301</v>
      </c>
      <c r="V728" s="40"/>
      <c r="W728" s="40"/>
      <c r="X728" s="40"/>
      <c r="Y728" s="40"/>
      <c r="Z728" s="38" t="s">
        <v>3754</v>
      </c>
      <c r="AA728" s="38" t="s">
        <v>303</v>
      </c>
      <c r="AB728" s="38"/>
      <c r="AC728" s="38"/>
      <c r="AD728" s="38"/>
      <c r="AE728" s="38">
        <v>81374</v>
      </c>
      <c r="AF728" s="38">
        <v>81373</v>
      </c>
      <c r="AG728" s="38"/>
    </row>
    <row r="729" spans="1:33" ht="52.5" customHeight="1" x14ac:dyDescent="0.2">
      <c r="A729" s="38">
        <v>76728</v>
      </c>
      <c r="B729" s="38" t="s">
        <v>3755</v>
      </c>
      <c r="C729" s="38" t="s">
        <v>3756</v>
      </c>
      <c r="D729" s="38"/>
      <c r="E729" s="38" t="s">
        <v>3757</v>
      </c>
      <c r="F729" s="38"/>
      <c r="G729" s="38" t="s">
        <v>322</v>
      </c>
      <c r="H729" s="38"/>
      <c r="I729" s="38" t="s">
        <v>183</v>
      </c>
      <c r="J729" s="38" t="s">
        <v>323</v>
      </c>
      <c r="K729" s="38" t="s">
        <v>3758</v>
      </c>
      <c r="L729" s="40">
        <v>46522</v>
      </c>
      <c r="M729" s="40"/>
      <c r="N729" s="38">
        <v>138</v>
      </c>
      <c r="O729" s="38">
        <v>0</v>
      </c>
      <c r="P729" s="38">
        <v>0</v>
      </c>
      <c r="Q729" s="38">
        <v>0</v>
      </c>
      <c r="R729" s="38" t="s">
        <v>299</v>
      </c>
      <c r="S729" s="38" t="s">
        <v>841</v>
      </c>
      <c r="T729" s="38"/>
      <c r="U729" s="38" t="s">
        <v>352</v>
      </c>
      <c r="V729" s="40"/>
      <c r="W729" s="40"/>
      <c r="X729" s="40"/>
      <c r="Y729" s="40"/>
      <c r="Z729" s="38" t="s">
        <v>3759</v>
      </c>
      <c r="AA729" s="38" t="s">
        <v>303</v>
      </c>
      <c r="AB729" s="38"/>
      <c r="AC729" s="38"/>
      <c r="AD729" s="38"/>
      <c r="AE729" s="38">
        <v>76831</v>
      </c>
      <c r="AF729" s="38">
        <v>76728</v>
      </c>
      <c r="AG729" s="38"/>
    </row>
    <row r="730" spans="1:33" ht="52.5" customHeight="1" x14ac:dyDescent="0.2">
      <c r="A730" s="38">
        <v>73570</v>
      </c>
      <c r="B730" s="38" t="s">
        <v>3760</v>
      </c>
      <c r="C730" s="38" t="s">
        <v>3761</v>
      </c>
      <c r="D730" s="38"/>
      <c r="E730" s="38" t="s">
        <v>3762</v>
      </c>
      <c r="F730" s="38"/>
      <c r="G730" s="38" t="s">
        <v>2415</v>
      </c>
      <c r="H730" s="38"/>
      <c r="I730" s="38" t="s">
        <v>349</v>
      </c>
      <c r="J730" s="38" t="s">
        <v>1115</v>
      </c>
      <c r="K730" s="38"/>
      <c r="L730" s="40">
        <v>46522</v>
      </c>
      <c r="M730" s="40"/>
      <c r="N730" s="38">
        <v>138</v>
      </c>
      <c r="O730" s="38">
        <v>0</v>
      </c>
      <c r="P730" s="38">
        <v>0</v>
      </c>
      <c r="Q730" s="38">
        <v>0</v>
      </c>
      <c r="R730" s="38" t="s">
        <v>299</v>
      </c>
      <c r="S730" s="38" t="s">
        <v>342</v>
      </c>
      <c r="T730" s="38"/>
      <c r="U730" s="38" t="s">
        <v>301</v>
      </c>
      <c r="V730" s="40"/>
      <c r="W730" s="40"/>
      <c r="X730" s="40"/>
      <c r="Y730" s="40"/>
      <c r="Z730" s="38" t="s">
        <v>3763</v>
      </c>
      <c r="AA730" s="38" t="s">
        <v>303</v>
      </c>
      <c r="AB730" s="38" t="s">
        <v>355</v>
      </c>
      <c r="AC730" s="38"/>
      <c r="AD730" s="38"/>
      <c r="AE730" s="38">
        <v>73571</v>
      </c>
      <c r="AF730" s="38">
        <v>73570</v>
      </c>
      <c r="AG730" s="38"/>
    </row>
    <row r="731" spans="1:33" ht="52.5" customHeight="1" x14ac:dyDescent="0.2">
      <c r="A731" s="38">
        <v>71187</v>
      </c>
      <c r="B731" s="38" t="s">
        <v>3764</v>
      </c>
      <c r="C731" s="38" t="s">
        <v>3765</v>
      </c>
      <c r="D731" s="38"/>
      <c r="E731" s="38" t="s">
        <v>3766</v>
      </c>
      <c r="F731" s="38" t="s">
        <v>2186</v>
      </c>
      <c r="G731" s="38" t="s">
        <v>322</v>
      </c>
      <c r="H731" s="38"/>
      <c r="I731" s="38" t="s">
        <v>183</v>
      </c>
      <c r="J731" s="38" t="s">
        <v>323</v>
      </c>
      <c r="K731" s="38" t="s">
        <v>3376</v>
      </c>
      <c r="L731" s="40">
        <v>46523</v>
      </c>
      <c r="M731" s="40"/>
      <c r="N731" s="38">
        <v>345</v>
      </c>
      <c r="O731" s="38">
        <v>5</v>
      </c>
      <c r="P731" s="38">
        <v>0</v>
      </c>
      <c r="Q731" s="38">
        <v>0</v>
      </c>
      <c r="R731" s="38" t="s">
        <v>299</v>
      </c>
      <c r="S731" s="38" t="s">
        <v>664</v>
      </c>
      <c r="T731" s="38" t="s">
        <v>802</v>
      </c>
      <c r="U731" s="38" t="s">
        <v>381</v>
      </c>
      <c r="V731" s="40" t="s">
        <v>1408</v>
      </c>
      <c r="W731" s="40">
        <v>45198</v>
      </c>
      <c r="X731" s="40"/>
      <c r="Y731" s="40"/>
      <c r="Z731" s="38" t="s">
        <v>3767</v>
      </c>
      <c r="AA731" s="38" t="s">
        <v>303</v>
      </c>
      <c r="AB731" s="38"/>
      <c r="AC731" s="38"/>
      <c r="AD731" s="38"/>
      <c r="AE731" s="38">
        <v>71189</v>
      </c>
      <c r="AF731" s="38">
        <v>71187</v>
      </c>
      <c r="AG731" s="38"/>
    </row>
    <row r="732" spans="1:33" ht="52.5" customHeight="1" x14ac:dyDescent="0.2">
      <c r="A732" s="38">
        <v>81548</v>
      </c>
      <c r="B732" s="38" t="s">
        <v>3768</v>
      </c>
      <c r="C732" s="38" t="s">
        <v>3769</v>
      </c>
      <c r="D732" s="38"/>
      <c r="E732" s="38" t="s">
        <v>3770</v>
      </c>
      <c r="F732" s="38"/>
      <c r="G732" s="38" t="s">
        <v>2415</v>
      </c>
      <c r="H732" s="38"/>
      <c r="I732" s="38" t="s">
        <v>377</v>
      </c>
      <c r="J732" s="38" t="s">
        <v>2580</v>
      </c>
      <c r="K732" s="38"/>
      <c r="L732" s="40">
        <v>46535</v>
      </c>
      <c r="M732" s="40"/>
      <c r="N732" s="38">
        <v>345</v>
      </c>
      <c r="O732" s="38">
        <v>7</v>
      </c>
      <c r="P732" s="38">
        <v>0</v>
      </c>
      <c r="Q732" s="38">
        <v>0</v>
      </c>
      <c r="R732" s="38" t="s">
        <v>299</v>
      </c>
      <c r="S732" s="38" t="s">
        <v>1131</v>
      </c>
      <c r="T732" s="38"/>
      <c r="U732" s="38" t="s">
        <v>352</v>
      </c>
      <c r="V732" s="40"/>
      <c r="W732" s="40"/>
      <c r="X732" s="40"/>
      <c r="Y732" s="40"/>
      <c r="Z732" s="38" t="s">
        <v>3771</v>
      </c>
      <c r="AA732" s="38" t="s">
        <v>303</v>
      </c>
      <c r="AB732" s="38"/>
      <c r="AC732" s="38"/>
      <c r="AD732" s="38"/>
      <c r="AE732" s="38">
        <v>81549</v>
      </c>
      <c r="AF732" s="38">
        <v>81548</v>
      </c>
      <c r="AG732" s="38"/>
    </row>
    <row r="733" spans="1:33" ht="52.5" customHeight="1" x14ac:dyDescent="0.2">
      <c r="A733" s="38">
        <v>81553</v>
      </c>
      <c r="B733" s="38" t="s">
        <v>3772</v>
      </c>
      <c r="C733" s="38" t="s">
        <v>3773</v>
      </c>
      <c r="D733" s="38"/>
      <c r="E733" s="38" t="s">
        <v>3770</v>
      </c>
      <c r="F733" s="38"/>
      <c r="G733" s="38" t="s">
        <v>2415</v>
      </c>
      <c r="H733" s="38"/>
      <c r="I733" s="38" t="s">
        <v>377</v>
      </c>
      <c r="J733" s="38" t="s">
        <v>2580</v>
      </c>
      <c r="K733" s="38"/>
      <c r="L733" s="40">
        <v>46536</v>
      </c>
      <c r="M733" s="40"/>
      <c r="N733" s="38">
        <v>345</v>
      </c>
      <c r="O733" s="38">
        <v>1</v>
      </c>
      <c r="P733" s="38">
        <v>0</v>
      </c>
      <c r="Q733" s="38">
        <v>0</v>
      </c>
      <c r="R733" s="38" t="s">
        <v>299</v>
      </c>
      <c r="S733" s="38" t="s">
        <v>1131</v>
      </c>
      <c r="T733" s="38"/>
      <c r="U733" s="38" t="s">
        <v>352</v>
      </c>
      <c r="V733" s="40"/>
      <c r="W733" s="40"/>
      <c r="X733" s="40"/>
      <c r="Y733" s="40"/>
      <c r="Z733" s="38" t="s">
        <v>3774</v>
      </c>
      <c r="AA733" s="38" t="s">
        <v>303</v>
      </c>
      <c r="AB733" s="38"/>
      <c r="AC733" s="38"/>
      <c r="AD733" s="38"/>
      <c r="AE733" s="38">
        <v>81554</v>
      </c>
      <c r="AF733" s="38">
        <v>81553</v>
      </c>
      <c r="AG733" s="38"/>
    </row>
    <row r="734" spans="1:33" ht="52.5" customHeight="1" x14ac:dyDescent="0.2">
      <c r="A734" s="38">
        <v>70706</v>
      </c>
      <c r="B734" s="38" t="s">
        <v>3775</v>
      </c>
      <c r="C734" s="38" t="s">
        <v>3776</v>
      </c>
      <c r="D734" s="38" t="s">
        <v>313</v>
      </c>
      <c r="E734" s="38" t="s">
        <v>3777</v>
      </c>
      <c r="F734" s="38"/>
      <c r="G734" s="38" t="s">
        <v>322</v>
      </c>
      <c r="H734" s="38"/>
      <c r="I734" s="38" t="s">
        <v>377</v>
      </c>
      <c r="J734" s="38" t="s">
        <v>997</v>
      </c>
      <c r="K734" s="38"/>
      <c r="L734" s="40">
        <v>46537</v>
      </c>
      <c r="M734" s="40"/>
      <c r="N734" s="38">
        <v>138</v>
      </c>
      <c r="O734" s="38">
        <v>0</v>
      </c>
      <c r="P734" s="38">
        <v>0</v>
      </c>
      <c r="Q734" s="38">
        <v>0</v>
      </c>
      <c r="R734" s="38" t="s">
        <v>299</v>
      </c>
      <c r="S734" s="38" t="s">
        <v>2634</v>
      </c>
      <c r="T734" s="38"/>
      <c r="U734" s="38" t="s">
        <v>301</v>
      </c>
      <c r="V734" s="40" t="s">
        <v>3778</v>
      </c>
      <c r="W734" s="40">
        <v>44546</v>
      </c>
      <c r="X734" s="40">
        <v>44579</v>
      </c>
      <c r="Y734" s="40"/>
      <c r="Z734" s="38" t="s">
        <v>3779</v>
      </c>
      <c r="AA734" s="38" t="s">
        <v>303</v>
      </c>
      <c r="AB734" s="38"/>
      <c r="AC734" s="38"/>
      <c r="AD734" s="38"/>
      <c r="AE734" s="38">
        <v>78605</v>
      </c>
      <c r="AF734" s="38">
        <v>70706</v>
      </c>
      <c r="AG734" s="38"/>
    </row>
    <row r="735" spans="1:33" ht="52.5" customHeight="1" x14ac:dyDescent="0.2">
      <c r="A735" s="38">
        <v>81556</v>
      </c>
      <c r="B735" s="38" t="s">
        <v>3772</v>
      </c>
      <c r="C735" s="38" t="s">
        <v>3780</v>
      </c>
      <c r="D735" s="38"/>
      <c r="E735" s="38" t="s">
        <v>3770</v>
      </c>
      <c r="F735" s="38"/>
      <c r="G735" s="38" t="s">
        <v>2415</v>
      </c>
      <c r="H735" s="38"/>
      <c r="I735" s="38" t="s">
        <v>377</v>
      </c>
      <c r="J735" s="38" t="s">
        <v>2580</v>
      </c>
      <c r="K735" s="38"/>
      <c r="L735" s="40">
        <v>46537</v>
      </c>
      <c r="M735" s="40"/>
      <c r="N735" s="38">
        <v>345</v>
      </c>
      <c r="O735" s="38">
        <v>1</v>
      </c>
      <c r="P735" s="38">
        <v>0</v>
      </c>
      <c r="Q735" s="38">
        <v>0</v>
      </c>
      <c r="R735" s="38" t="s">
        <v>299</v>
      </c>
      <c r="S735" s="38" t="s">
        <v>1131</v>
      </c>
      <c r="T735" s="38"/>
      <c r="U735" s="38" t="s">
        <v>301</v>
      </c>
      <c r="V735" s="40"/>
      <c r="W735" s="40"/>
      <c r="X735" s="40"/>
      <c r="Y735" s="40"/>
      <c r="Z735" s="38" t="s">
        <v>3781</v>
      </c>
      <c r="AA735" s="38" t="s">
        <v>303</v>
      </c>
      <c r="AB735" s="38"/>
      <c r="AC735" s="38"/>
      <c r="AD735" s="38"/>
      <c r="AE735" s="38">
        <v>81557</v>
      </c>
      <c r="AF735" s="38">
        <v>81556</v>
      </c>
      <c r="AG735" s="38"/>
    </row>
    <row r="736" spans="1:33" ht="52.5" customHeight="1" x14ac:dyDescent="0.2">
      <c r="A736" s="38">
        <v>59086</v>
      </c>
      <c r="B736" s="38" t="s">
        <v>3782</v>
      </c>
      <c r="C736" s="38" t="s">
        <v>3783</v>
      </c>
      <c r="D736" s="38" t="s">
        <v>3784</v>
      </c>
      <c r="E736" s="38" t="s">
        <v>3785</v>
      </c>
      <c r="F736" s="38" t="s">
        <v>1131</v>
      </c>
      <c r="G736" s="38" t="s">
        <v>322</v>
      </c>
      <c r="H736" s="38"/>
      <c r="I736" s="38" t="s">
        <v>377</v>
      </c>
      <c r="J736" s="38" t="s">
        <v>541</v>
      </c>
      <c r="K736" s="38" t="s">
        <v>3786</v>
      </c>
      <c r="L736" s="40">
        <v>46537</v>
      </c>
      <c r="M736" s="40"/>
      <c r="N736" s="38">
        <v>138</v>
      </c>
      <c r="O736" s="38">
        <v>0</v>
      </c>
      <c r="P736" s="38">
        <v>42.76</v>
      </c>
      <c r="Q736" s="38">
        <v>0</v>
      </c>
      <c r="R736" s="38" t="s">
        <v>299</v>
      </c>
      <c r="S736" s="38" t="s">
        <v>2002</v>
      </c>
      <c r="T736" s="38" t="s">
        <v>1131</v>
      </c>
      <c r="U736" s="38" t="s">
        <v>352</v>
      </c>
      <c r="V736" s="40"/>
      <c r="W736" s="40">
        <v>44614</v>
      </c>
      <c r="X736" s="40">
        <v>44621</v>
      </c>
      <c r="Y736" s="40"/>
      <c r="Z736" s="38" t="s">
        <v>3787</v>
      </c>
      <c r="AA736" s="38" t="s">
        <v>303</v>
      </c>
      <c r="AB736" s="38" t="s">
        <v>355</v>
      </c>
      <c r="AC736" s="38"/>
      <c r="AD736" s="38"/>
      <c r="AE736" s="38">
        <v>65585</v>
      </c>
      <c r="AF736" s="38">
        <v>59086</v>
      </c>
      <c r="AG736" s="38"/>
    </row>
    <row r="737" spans="1:33" ht="52.5" customHeight="1" x14ac:dyDescent="0.2">
      <c r="A737" s="38">
        <v>67427</v>
      </c>
      <c r="B737" s="38" t="s">
        <v>918</v>
      </c>
      <c r="C737" s="38" t="s">
        <v>3788</v>
      </c>
      <c r="D737" s="38"/>
      <c r="E737" s="38" t="s">
        <v>3789</v>
      </c>
      <c r="F737" s="38" t="s">
        <v>3790</v>
      </c>
      <c r="G737" s="38" t="s">
        <v>322</v>
      </c>
      <c r="H737" s="38"/>
      <c r="I737" s="38" t="s">
        <v>58</v>
      </c>
      <c r="J737" s="38" t="s">
        <v>409</v>
      </c>
      <c r="K737" s="38"/>
      <c r="L737" s="40">
        <v>46538</v>
      </c>
      <c r="M737" s="40"/>
      <c r="N737" s="38">
        <v>69</v>
      </c>
      <c r="O737" s="38">
        <v>0</v>
      </c>
      <c r="P737" s="38">
        <v>1.9</v>
      </c>
      <c r="Q737" s="38">
        <v>0</v>
      </c>
      <c r="R737" s="38" t="s">
        <v>299</v>
      </c>
      <c r="S737" s="38" t="s">
        <v>422</v>
      </c>
      <c r="T737" s="38" t="s">
        <v>422</v>
      </c>
      <c r="U737" s="38" t="s">
        <v>301</v>
      </c>
      <c r="V737" s="40"/>
      <c r="W737" s="40"/>
      <c r="X737" s="40"/>
      <c r="Y737" s="40"/>
      <c r="Z737" s="38" t="s">
        <v>3791</v>
      </c>
      <c r="AA737" s="38" t="s">
        <v>355</v>
      </c>
      <c r="AB737" s="38" t="s">
        <v>355</v>
      </c>
      <c r="AC737" s="38"/>
      <c r="AD737" s="38"/>
      <c r="AE737" s="38">
        <v>67428</v>
      </c>
      <c r="AF737" s="38">
        <v>67427</v>
      </c>
      <c r="AG737" s="38"/>
    </row>
    <row r="738" spans="1:33" ht="52.5" customHeight="1" x14ac:dyDescent="0.2">
      <c r="A738" s="38">
        <v>70712</v>
      </c>
      <c r="B738" s="38" t="s">
        <v>3792</v>
      </c>
      <c r="C738" s="38" t="s">
        <v>3793</v>
      </c>
      <c r="D738" s="38" t="s">
        <v>525</v>
      </c>
      <c r="E738" s="38" t="s">
        <v>3794</v>
      </c>
      <c r="F738" s="38" t="s">
        <v>3795</v>
      </c>
      <c r="G738" s="38" t="s">
        <v>322</v>
      </c>
      <c r="H738" s="38"/>
      <c r="I738" s="38" t="s">
        <v>360</v>
      </c>
      <c r="J738" s="38" t="s">
        <v>1660</v>
      </c>
      <c r="K738" s="38" t="s">
        <v>3796</v>
      </c>
      <c r="L738" s="40">
        <v>46538</v>
      </c>
      <c r="M738" s="40"/>
      <c r="N738" s="38">
        <v>138</v>
      </c>
      <c r="O738" s="38">
        <v>0</v>
      </c>
      <c r="P738" s="38">
        <v>0</v>
      </c>
      <c r="Q738" s="38">
        <v>0</v>
      </c>
      <c r="R738" s="38" t="s">
        <v>299</v>
      </c>
      <c r="S738" s="38" t="s">
        <v>529</v>
      </c>
      <c r="T738" s="38" t="s">
        <v>529</v>
      </c>
      <c r="U738" s="38" t="s">
        <v>301</v>
      </c>
      <c r="V738" s="40"/>
      <c r="W738" s="40"/>
      <c r="X738" s="40"/>
      <c r="Y738" s="40"/>
      <c r="Z738" s="38" t="s">
        <v>3797</v>
      </c>
      <c r="AA738" s="38" t="s">
        <v>303</v>
      </c>
      <c r="AB738" s="38"/>
      <c r="AC738" s="38"/>
      <c r="AD738" s="38"/>
      <c r="AE738" s="38">
        <v>70713</v>
      </c>
      <c r="AF738" s="38">
        <v>70712</v>
      </c>
      <c r="AG738" s="38"/>
    </row>
    <row r="739" spans="1:33" ht="52.5" customHeight="1" x14ac:dyDescent="0.2">
      <c r="A739" s="38">
        <v>80576</v>
      </c>
      <c r="B739" s="38" t="s">
        <v>3798</v>
      </c>
      <c r="C739" s="38" t="s">
        <v>3799</v>
      </c>
      <c r="D739" s="38" t="s">
        <v>313</v>
      </c>
      <c r="E739" s="38" t="s">
        <v>3800</v>
      </c>
      <c r="F739" s="38"/>
      <c r="G739" s="38" t="s">
        <v>322</v>
      </c>
      <c r="H739" s="38" t="s">
        <v>3801</v>
      </c>
      <c r="I739" s="38" t="s">
        <v>377</v>
      </c>
      <c r="J739" s="38" t="s">
        <v>3802</v>
      </c>
      <c r="K739" s="38"/>
      <c r="L739" s="40">
        <v>46538</v>
      </c>
      <c r="M739" s="40"/>
      <c r="N739" s="38">
        <v>138</v>
      </c>
      <c r="O739" s="38">
        <v>0</v>
      </c>
      <c r="P739" s="38">
        <v>0</v>
      </c>
      <c r="Q739" s="38">
        <v>0</v>
      </c>
      <c r="R739" s="38" t="s">
        <v>299</v>
      </c>
      <c r="S739" s="38" t="s">
        <v>648</v>
      </c>
      <c r="T739" s="38"/>
      <c r="U739" s="38" t="s">
        <v>301</v>
      </c>
      <c r="V739" s="40"/>
      <c r="W739" s="40"/>
      <c r="X739" s="40"/>
      <c r="Y739" s="40"/>
      <c r="Z739" s="38" t="s">
        <v>3803</v>
      </c>
      <c r="AA739" s="38" t="s">
        <v>303</v>
      </c>
      <c r="AB739" s="38"/>
      <c r="AC739" s="38"/>
      <c r="AD739" s="38"/>
      <c r="AE739" s="38">
        <v>80577</v>
      </c>
      <c r="AF739" s="38">
        <v>80576</v>
      </c>
      <c r="AG739" s="38"/>
    </row>
    <row r="740" spans="1:33" ht="52.5" customHeight="1" x14ac:dyDescent="0.2">
      <c r="A740" s="38">
        <v>76131</v>
      </c>
      <c r="B740" s="38" t="s">
        <v>3804</v>
      </c>
      <c r="C740" s="38" t="s">
        <v>3805</v>
      </c>
      <c r="D740" s="38" t="s">
        <v>3806</v>
      </c>
      <c r="E740" s="38" t="s">
        <v>3597</v>
      </c>
      <c r="F740" s="38"/>
      <c r="G740" s="38" t="s">
        <v>322</v>
      </c>
      <c r="H740" s="38"/>
      <c r="I740" s="38" t="s">
        <v>316</v>
      </c>
      <c r="J740" s="38" t="s">
        <v>3807</v>
      </c>
      <c r="K740" s="38"/>
      <c r="L740" s="40">
        <v>46538</v>
      </c>
      <c r="M740" s="40"/>
      <c r="N740" s="38">
        <v>345</v>
      </c>
      <c r="O740" s="38">
        <v>0</v>
      </c>
      <c r="P740" s="38">
        <v>0</v>
      </c>
      <c r="Q740" s="38">
        <v>0</v>
      </c>
      <c r="R740" s="38" t="s">
        <v>299</v>
      </c>
      <c r="S740" s="38" t="s">
        <v>1027</v>
      </c>
      <c r="T740" s="38"/>
      <c r="U740" s="38" t="s">
        <v>301</v>
      </c>
      <c r="V740" s="40"/>
      <c r="W740" s="40"/>
      <c r="X740" s="40"/>
      <c r="Y740" s="40"/>
      <c r="Z740" s="38">
        <v>60507</v>
      </c>
      <c r="AA740" s="38" t="s">
        <v>303</v>
      </c>
      <c r="AB740" s="38" t="s">
        <v>355</v>
      </c>
      <c r="AC740" s="38"/>
      <c r="AD740" s="38"/>
      <c r="AE740" s="38">
        <v>76132</v>
      </c>
      <c r="AF740" s="38">
        <v>76131</v>
      </c>
      <c r="AG740" s="38"/>
    </row>
    <row r="741" spans="1:33" ht="52.5" customHeight="1" x14ac:dyDescent="0.2">
      <c r="A741" s="38">
        <v>70891</v>
      </c>
      <c r="B741" s="38" t="s">
        <v>3808</v>
      </c>
      <c r="C741" s="38" t="s">
        <v>3809</v>
      </c>
      <c r="D741" s="38" t="s">
        <v>2856</v>
      </c>
      <c r="E741" s="38" t="s">
        <v>3810</v>
      </c>
      <c r="F741" s="38" t="s">
        <v>3811</v>
      </c>
      <c r="G741" s="38" t="s">
        <v>322</v>
      </c>
      <c r="H741" s="38"/>
      <c r="I741" s="38" t="s">
        <v>360</v>
      </c>
      <c r="J741" s="38" t="s">
        <v>1660</v>
      </c>
      <c r="K741" s="38"/>
      <c r="L741" s="40">
        <v>46538</v>
      </c>
      <c r="M741" s="40"/>
      <c r="N741" s="38">
        <v>69</v>
      </c>
      <c r="O741" s="38">
        <v>0</v>
      </c>
      <c r="P741" s="38">
        <v>11.69</v>
      </c>
      <c r="Q741" s="38">
        <v>0</v>
      </c>
      <c r="R741" s="38" t="s">
        <v>299</v>
      </c>
      <c r="S741" s="38" t="s">
        <v>2479</v>
      </c>
      <c r="T741" s="38" t="s">
        <v>2479</v>
      </c>
      <c r="U741" s="38" t="s">
        <v>301</v>
      </c>
      <c r="V741" s="40"/>
      <c r="W741" s="40"/>
      <c r="X741" s="40"/>
      <c r="Y741" s="40"/>
      <c r="Z741" s="38" t="s">
        <v>3812</v>
      </c>
      <c r="AA741" s="38" t="s">
        <v>303</v>
      </c>
      <c r="AB741" s="38" t="s">
        <v>355</v>
      </c>
      <c r="AC741" s="38"/>
      <c r="AD741" s="38"/>
      <c r="AE741" s="38">
        <v>70892</v>
      </c>
      <c r="AF741" s="38">
        <v>70891</v>
      </c>
      <c r="AG741" s="38"/>
    </row>
    <row r="742" spans="1:33" ht="52.5" customHeight="1" x14ac:dyDescent="0.2">
      <c r="A742" s="38">
        <v>77031</v>
      </c>
      <c r="B742" s="38" t="s">
        <v>3813</v>
      </c>
      <c r="C742" s="38" t="s">
        <v>3814</v>
      </c>
      <c r="D742" s="38"/>
      <c r="E742" s="38" t="s">
        <v>3815</v>
      </c>
      <c r="F742" s="38"/>
      <c r="G742" s="38" t="s">
        <v>322</v>
      </c>
      <c r="H742" s="38"/>
      <c r="I742" s="38" t="s">
        <v>377</v>
      </c>
      <c r="J742" s="38" t="s">
        <v>3816</v>
      </c>
      <c r="K742" s="38" t="s">
        <v>3817</v>
      </c>
      <c r="L742" s="40">
        <v>46538</v>
      </c>
      <c r="M742" s="40"/>
      <c r="N742" s="38">
        <v>138</v>
      </c>
      <c r="O742" s="38">
        <v>0</v>
      </c>
      <c r="P742" s="38">
        <v>0</v>
      </c>
      <c r="Q742" s="38">
        <v>0</v>
      </c>
      <c r="R742" s="38" t="s">
        <v>299</v>
      </c>
      <c r="S742" s="38" t="s">
        <v>1701</v>
      </c>
      <c r="T742" s="38"/>
      <c r="U742" s="38" t="s">
        <v>301</v>
      </c>
      <c r="V742" s="40"/>
      <c r="W742" s="40"/>
      <c r="X742" s="40"/>
      <c r="Y742" s="40"/>
      <c r="Z742" s="38" t="s">
        <v>3818</v>
      </c>
      <c r="AA742" s="38" t="s">
        <v>303</v>
      </c>
      <c r="AB742" s="38"/>
      <c r="AC742" s="38"/>
      <c r="AD742" s="38"/>
      <c r="AE742" s="38">
        <v>77032</v>
      </c>
      <c r="AF742" s="38">
        <v>77031</v>
      </c>
      <c r="AG742" s="38"/>
    </row>
    <row r="743" spans="1:33" ht="52.5" customHeight="1" x14ac:dyDescent="0.2">
      <c r="A743" s="38">
        <v>72884</v>
      </c>
      <c r="B743" s="38" t="s">
        <v>3819</v>
      </c>
      <c r="C743" s="38" t="s">
        <v>3820</v>
      </c>
      <c r="D743" s="38" t="s">
        <v>1713</v>
      </c>
      <c r="E743" s="38" t="s">
        <v>1477</v>
      </c>
      <c r="F743" s="38"/>
      <c r="G743" s="38" t="s">
        <v>322</v>
      </c>
      <c r="H743" s="38"/>
      <c r="I743" s="38" t="s">
        <v>316</v>
      </c>
      <c r="J743" s="38" t="s">
        <v>1660</v>
      </c>
      <c r="K743" s="38" t="s">
        <v>3821</v>
      </c>
      <c r="L743" s="40">
        <v>46538</v>
      </c>
      <c r="M743" s="40"/>
      <c r="N743" s="38">
        <v>69</v>
      </c>
      <c r="O743" s="38">
        <v>0</v>
      </c>
      <c r="P743" s="38">
        <v>0</v>
      </c>
      <c r="Q743" s="38">
        <v>0</v>
      </c>
      <c r="R743" s="38" t="s">
        <v>3822</v>
      </c>
      <c r="S743" s="38" t="s">
        <v>3823</v>
      </c>
      <c r="T743" s="38"/>
      <c r="U743" s="38" t="s">
        <v>301</v>
      </c>
      <c r="V743" s="40"/>
      <c r="W743" s="40"/>
      <c r="X743" s="40"/>
      <c r="Y743" s="40"/>
      <c r="Z743" s="38" t="s">
        <v>3824</v>
      </c>
      <c r="AA743" s="38" t="s">
        <v>303</v>
      </c>
      <c r="AB743" s="38" t="s">
        <v>355</v>
      </c>
      <c r="AC743" s="38"/>
      <c r="AD743" s="38"/>
      <c r="AE743" s="38">
        <v>72885</v>
      </c>
      <c r="AF743" s="38">
        <v>72884</v>
      </c>
      <c r="AG743" s="38"/>
    </row>
    <row r="744" spans="1:33" ht="52.5" customHeight="1" x14ac:dyDescent="0.2">
      <c r="A744" s="38">
        <v>73055</v>
      </c>
      <c r="B744" s="38" t="s">
        <v>3825</v>
      </c>
      <c r="C744" s="38" t="s">
        <v>3826</v>
      </c>
      <c r="D744" s="38" t="s">
        <v>3827</v>
      </c>
      <c r="E744" s="38" t="s">
        <v>3828</v>
      </c>
      <c r="F744" s="38" t="s">
        <v>1003</v>
      </c>
      <c r="G744" s="38" t="s">
        <v>322</v>
      </c>
      <c r="H744" s="38"/>
      <c r="I744" s="38" t="s">
        <v>360</v>
      </c>
      <c r="J744" s="38" t="s">
        <v>3829</v>
      </c>
      <c r="K744" s="38"/>
      <c r="L744" s="40">
        <v>46538</v>
      </c>
      <c r="M744" s="40"/>
      <c r="N744" s="38">
        <v>69</v>
      </c>
      <c r="O744" s="38">
        <v>0</v>
      </c>
      <c r="P744" s="38">
        <v>25.23</v>
      </c>
      <c r="Q744" s="38">
        <v>0</v>
      </c>
      <c r="R744" s="38" t="s">
        <v>299</v>
      </c>
      <c r="S744" s="38" t="s">
        <v>1007</v>
      </c>
      <c r="T744" s="38" t="s">
        <v>1452</v>
      </c>
      <c r="U744" s="38" t="s">
        <v>301</v>
      </c>
      <c r="V744" s="40" t="s">
        <v>3830</v>
      </c>
      <c r="W744" s="40">
        <v>44958</v>
      </c>
      <c r="X744" s="40">
        <v>44985</v>
      </c>
      <c r="Y744" s="40"/>
      <c r="Z744" s="38" t="s">
        <v>3831</v>
      </c>
      <c r="AA744" s="38" t="s">
        <v>303</v>
      </c>
      <c r="AB744" s="38" t="s">
        <v>355</v>
      </c>
      <c r="AC744" s="38"/>
      <c r="AD744" s="38"/>
      <c r="AE744" s="38">
        <v>73056</v>
      </c>
      <c r="AF744" s="38">
        <v>73055</v>
      </c>
      <c r="AG744" s="38"/>
    </row>
    <row r="745" spans="1:33" ht="52.5" customHeight="1" x14ac:dyDescent="0.2">
      <c r="A745" s="38">
        <v>81655</v>
      </c>
      <c r="B745" s="38" t="s">
        <v>3832</v>
      </c>
      <c r="C745" s="38" t="s">
        <v>3833</v>
      </c>
      <c r="D745" s="38"/>
      <c r="E745" s="38" t="s">
        <v>3834</v>
      </c>
      <c r="F745" s="38"/>
      <c r="G745" s="38" t="s">
        <v>2415</v>
      </c>
      <c r="H745" s="38"/>
      <c r="I745" s="38" t="s">
        <v>377</v>
      </c>
      <c r="J745" s="38" t="s">
        <v>1630</v>
      </c>
      <c r="K745" s="38"/>
      <c r="L745" s="40">
        <v>46539</v>
      </c>
      <c r="M745" s="40"/>
      <c r="N745" s="38">
        <v>345</v>
      </c>
      <c r="O745" s="38">
        <v>0</v>
      </c>
      <c r="P745" s="38">
        <v>0</v>
      </c>
      <c r="Q745" s="38">
        <v>0</v>
      </c>
      <c r="R745" s="38" t="s">
        <v>299</v>
      </c>
      <c r="S745" s="38" t="s">
        <v>562</v>
      </c>
      <c r="T745" s="38"/>
      <c r="U745" s="38" t="s">
        <v>301</v>
      </c>
      <c r="V745" s="40"/>
      <c r="W745" s="40"/>
      <c r="X745" s="40"/>
      <c r="Y745" s="40"/>
      <c r="Z745" s="38" t="s">
        <v>3835</v>
      </c>
      <c r="AA745" s="38" t="s">
        <v>303</v>
      </c>
      <c r="AB745" s="38"/>
      <c r="AC745" s="38"/>
      <c r="AD745" s="38"/>
      <c r="AE745" s="38">
        <v>81656</v>
      </c>
      <c r="AF745" s="38">
        <v>81655</v>
      </c>
      <c r="AG745" s="38"/>
    </row>
    <row r="746" spans="1:33" ht="52.5" customHeight="1" x14ac:dyDescent="0.2">
      <c r="A746" s="38">
        <v>81724</v>
      </c>
      <c r="B746" s="38" t="s">
        <v>3836</v>
      </c>
      <c r="C746" s="38" t="s">
        <v>3837</v>
      </c>
      <c r="D746" s="38"/>
      <c r="E746" s="38" t="s">
        <v>3838</v>
      </c>
      <c r="F746" s="38"/>
      <c r="G746" s="38" t="s">
        <v>2415</v>
      </c>
      <c r="H746" s="38"/>
      <c r="I746" s="38" t="s">
        <v>3839</v>
      </c>
      <c r="J746" s="38" t="s">
        <v>2580</v>
      </c>
      <c r="K746" s="38"/>
      <c r="L746" s="40">
        <v>46539</v>
      </c>
      <c r="M746" s="40"/>
      <c r="N746" s="38">
        <v>138</v>
      </c>
      <c r="O746" s="38">
        <v>0</v>
      </c>
      <c r="P746" s="38">
        <v>0</v>
      </c>
      <c r="Q746" s="38">
        <v>0</v>
      </c>
      <c r="R746" s="38" t="s">
        <v>299</v>
      </c>
      <c r="S746" s="38" t="s">
        <v>1207</v>
      </c>
      <c r="T746" s="38"/>
      <c r="U746" s="38" t="s">
        <v>301</v>
      </c>
      <c r="V746" s="40"/>
      <c r="W746" s="40"/>
      <c r="X746" s="40"/>
      <c r="Y746" s="40"/>
      <c r="Z746" s="38" t="s">
        <v>3840</v>
      </c>
      <c r="AA746" s="38" t="s">
        <v>303</v>
      </c>
      <c r="AB746" s="38"/>
      <c r="AC746" s="38"/>
      <c r="AD746" s="38"/>
      <c r="AE746" s="38">
        <v>81725</v>
      </c>
      <c r="AF746" s="38">
        <v>81724</v>
      </c>
      <c r="AG746" s="38"/>
    </row>
    <row r="747" spans="1:33" ht="52.5" customHeight="1" x14ac:dyDescent="0.2">
      <c r="A747" s="38">
        <v>86321</v>
      </c>
      <c r="B747" s="38" t="s">
        <v>3841</v>
      </c>
      <c r="C747" s="38"/>
      <c r="D747" s="38"/>
      <c r="E747" s="38">
        <v>9128</v>
      </c>
      <c r="F747" s="38">
        <v>9228</v>
      </c>
      <c r="G747" s="38" t="s">
        <v>322</v>
      </c>
      <c r="H747" s="38"/>
      <c r="I747" s="38" t="s">
        <v>222</v>
      </c>
      <c r="J747" s="38" t="s">
        <v>1800</v>
      </c>
      <c r="K747" s="38"/>
      <c r="L747" s="40">
        <v>46539</v>
      </c>
      <c r="M747" s="40"/>
      <c r="N747" s="38">
        <v>138</v>
      </c>
      <c r="O747" s="38">
        <v>0</v>
      </c>
      <c r="P747" s="38">
        <v>0</v>
      </c>
      <c r="Q747" s="38">
        <v>0</v>
      </c>
      <c r="R747" s="38" t="s">
        <v>299</v>
      </c>
      <c r="S747" s="38" t="s">
        <v>342</v>
      </c>
      <c r="T747" s="38" t="s">
        <v>342</v>
      </c>
      <c r="U747" s="38" t="s">
        <v>301</v>
      </c>
      <c r="V747" s="40"/>
      <c r="W747" s="40"/>
      <c r="X747" s="40"/>
      <c r="Y747" s="40"/>
      <c r="Z747" s="38" t="s">
        <v>3842</v>
      </c>
      <c r="AA747" s="38" t="s">
        <v>303</v>
      </c>
      <c r="AB747" s="38"/>
      <c r="AC747" s="38"/>
      <c r="AD747" s="38"/>
      <c r="AE747" s="38">
        <v>86322</v>
      </c>
      <c r="AF747" s="38">
        <v>86321</v>
      </c>
      <c r="AG747" s="38"/>
    </row>
    <row r="748" spans="1:33" ht="52.5" customHeight="1" x14ac:dyDescent="0.2">
      <c r="A748" s="38">
        <v>86331</v>
      </c>
      <c r="B748" s="38" t="s">
        <v>3843</v>
      </c>
      <c r="C748" s="38"/>
      <c r="D748" s="38"/>
      <c r="E748" s="38">
        <v>9291</v>
      </c>
      <c r="F748" s="38">
        <v>9342</v>
      </c>
      <c r="G748" s="38" t="s">
        <v>322</v>
      </c>
      <c r="H748" s="38"/>
      <c r="I748" s="38" t="s">
        <v>222</v>
      </c>
      <c r="J748" s="38" t="s">
        <v>1800</v>
      </c>
      <c r="K748" s="38"/>
      <c r="L748" s="40">
        <v>46539</v>
      </c>
      <c r="M748" s="40"/>
      <c r="N748" s="38">
        <v>138</v>
      </c>
      <c r="O748" s="38">
        <v>0</v>
      </c>
      <c r="P748" s="38">
        <v>0</v>
      </c>
      <c r="Q748" s="38">
        <v>0</v>
      </c>
      <c r="R748" s="38" t="s">
        <v>299</v>
      </c>
      <c r="S748" s="38" t="s">
        <v>342</v>
      </c>
      <c r="T748" s="38" t="s">
        <v>342</v>
      </c>
      <c r="U748" s="38" t="s">
        <v>301</v>
      </c>
      <c r="V748" s="40"/>
      <c r="W748" s="40"/>
      <c r="X748" s="40"/>
      <c r="Y748" s="40"/>
      <c r="Z748" s="38" t="s">
        <v>3844</v>
      </c>
      <c r="AA748" s="38" t="s">
        <v>303</v>
      </c>
      <c r="AB748" s="38"/>
      <c r="AC748" s="38"/>
      <c r="AD748" s="38"/>
      <c r="AE748" s="38">
        <v>86332</v>
      </c>
      <c r="AF748" s="38">
        <v>86331</v>
      </c>
      <c r="AG748" s="38"/>
    </row>
    <row r="749" spans="1:33" ht="52.5" customHeight="1" x14ac:dyDescent="0.2">
      <c r="A749" s="38">
        <v>86313</v>
      </c>
      <c r="B749" s="38" t="s">
        <v>3845</v>
      </c>
      <c r="C749" s="38" t="s">
        <v>3846</v>
      </c>
      <c r="D749" s="38"/>
      <c r="E749" s="38"/>
      <c r="F749" s="38"/>
      <c r="G749" s="38" t="s">
        <v>322</v>
      </c>
      <c r="H749" s="38"/>
      <c r="I749" s="38" t="s">
        <v>222</v>
      </c>
      <c r="J749" s="38" t="s">
        <v>1800</v>
      </c>
      <c r="K749" s="38"/>
      <c r="L749" s="40">
        <v>46539</v>
      </c>
      <c r="M749" s="40"/>
      <c r="N749" s="38">
        <v>345</v>
      </c>
      <c r="O749" s="38">
        <v>0</v>
      </c>
      <c r="P749" s="38">
        <v>0</v>
      </c>
      <c r="Q749" s="38">
        <v>0</v>
      </c>
      <c r="R749" s="38" t="s">
        <v>299</v>
      </c>
      <c r="S749" s="38" t="s">
        <v>504</v>
      </c>
      <c r="T749" s="38" t="s">
        <v>504</v>
      </c>
      <c r="U749" s="38" t="s">
        <v>301</v>
      </c>
      <c r="V749" s="40"/>
      <c r="W749" s="40"/>
      <c r="X749" s="40"/>
      <c r="Y749" s="40"/>
      <c r="Z749" s="38" t="s">
        <v>3847</v>
      </c>
      <c r="AA749" s="38" t="s">
        <v>303</v>
      </c>
      <c r="AB749" s="38"/>
      <c r="AC749" s="38"/>
      <c r="AD749" s="38"/>
      <c r="AE749" s="38">
        <v>86314</v>
      </c>
      <c r="AF749" s="38">
        <v>86313</v>
      </c>
      <c r="AG749" s="38"/>
    </row>
    <row r="750" spans="1:33" ht="52.5" customHeight="1" x14ac:dyDescent="0.2">
      <c r="A750" s="38" t="s">
        <v>3848</v>
      </c>
      <c r="B750" s="38" t="s">
        <v>3849</v>
      </c>
      <c r="C750" s="38" t="s">
        <v>3850</v>
      </c>
      <c r="D750" s="38"/>
      <c r="E750" s="38" t="s">
        <v>3209</v>
      </c>
      <c r="F750" s="38" t="s">
        <v>3515</v>
      </c>
      <c r="G750" s="38" t="s">
        <v>322</v>
      </c>
      <c r="H750" s="38"/>
      <c r="I750" s="38" t="s">
        <v>402</v>
      </c>
      <c r="J750" s="38" t="s">
        <v>403</v>
      </c>
      <c r="K750" s="38" t="s">
        <v>3851</v>
      </c>
      <c r="L750" s="40">
        <v>46539</v>
      </c>
      <c r="M750" s="40"/>
      <c r="N750" s="38">
        <v>138</v>
      </c>
      <c r="O750" s="38">
        <v>0</v>
      </c>
      <c r="P750" s="38">
        <v>0</v>
      </c>
      <c r="Q750" s="38">
        <v>0</v>
      </c>
      <c r="R750" s="38" t="s">
        <v>299</v>
      </c>
      <c r="S750" s="38" t="s">
        <v>474</v>
      </c>
      <c r="T750" s="38" t="s">
        <v>474</v>
      </c>
      <c r="U750" s="38" t="s">
        <v>301</v>
      </c>
      <c r="V750" s="40"/>
      <c r="W750" s="40"/>
      <c r="X750" s="40"/>
      <c r="Y750" s="40"/>
      <c r="Z750" s="38" t="s">
        <v>3517</v>
      </c>
      <c r="AA750" s="38" t="s">
        <v>303</v>
      </c>
      <c r="AB750" s="38"/>
      <c r="AC750" s="38"/>
      <c r="AD750" s="38" t="s">
        <v>405</v>
      </c>
      <c r="AE750" s="38">
        <v>9555</v>
      </c>
      <c r="AF750" s="38">
        <v>2304</v>
      </c>
      <c r="AG750" s="38"/>
    </row>
    <row r="751" spans="1:33" ht="52.5" customHeight="1" x14ac:dyDescent="0.2">
      <c r="A751" s="38">
        <v>67091</v>
      </c>
      <c r="B751" s="38" t="s">
        <v>3852</v>
      </c>
      <c r="C751" s="38" t="s">
        <v>3853</v>
      </c>
      <c r="D751" s="38"/>
      <c r="E751" s="38">
        <v>9045</v>
      </c>
      <c r="F751" s="38">
        <v>9188</v>
      </c>
      <c r="G751" s="38" t="s">
        <v>322</v>
      </c>
      <c r="H751" s="38"/>
      <c r="I751" s="38" t="s">
        <v>222</v>
      </c>
      <c r="J751" s="38" t="s">
        <v>1800</v>
      </c>
      <c r="K751" s="38"/>
      <c r="L751" s="40">
        <v>46539</v>
      </c>
      <c r="M751" s="40"/>
      <c r="N751" s="38">
        <v>138</v>
      </c>
      <c r="O751" s="38">
        <v>5.22</v>
      </c>
      <c r="P751" s="38">
        <v>0</v>
      </c>
      <c r="Q751" s="38">
        <v>0</v>
      </c>
      <c r="R751" s="38" t="s">
        <v>299</v>
      </c>
      <c r="S751" s="38" t="s">
        <v>342</v>
      </c>
      <c r="T751" s="38" t="s">
        <v>342</v>
      </c>
      <c r="U751" s="38" t="s">
        <v>301</v>
      </c>
      <c r="V751" s="40"/>
      <c r="W751" s="40"/>
      <c r="X751" s="40"/>
      <c r="Y751" s="40"/>
      <c r="Z751" s="38" t="s">
        <v>3854</v>
      </c>
      <c r="AA751" s="38" t="s">
        <v>303</v>
      </c>
      <c r="AB751" s="38"/>
      <c r="AC751" s="38"/>
      <c r="AD751" s="38"/>
      <c r="AE751" s="38">
        <v>67092</v>
      </c>
      <c r="AF751" s="38">
        <v>67091</v>
      </c>
      <c r="AG751" s="38"/>
    </row>
    <row r="752" spans="1:33" ht="52.5" customHeight="1" x14ac:dyDescent="0.2">
      <c r="A752" s="38">
        <v>81746</v>
      </c>
      <c r="B752" s="38" t="s">
        <v>3855</v>
      </c>
      <c r="C752" s="38" t="s">
        <v>3856</v>
      </c>
      <c r="D752" s="38"/>
      <c r="E752" s="38" t="s">
        <v>3838</v>
      </c>
      <c r="F752" s="38"/>
      <c r="G752" s="38" t="s">
        <v>2415</v>
      </c>
      <c r="H752" s="38"/>
      <c r="I752" s="38" t="s">
        <v>377</v>
      </c>
      <c r="J752" s="38" t="s">
        <v>2580</v>
      </c>
      <c r="K752" s="38"/>
      <c r="L752" s="40">
        <v>46540</v>
      </c>
      <c r="M752" s="40"/>
      <c r="N752" s="38">
        <v>138</v>
      </c>
      <c r="O752" s="38">
        <v>0</v>
      </c>
      <c r="P752" s="38">
        <v>0</v>
      </c>
      <c r="Q752" s="38">
        <v>0</v>
      </c>
      <c r="R752" s="38" t="s">
        <v>299</v>
      </c>
      <c r="S752" s="38" t="s">
        <v>1207</v>
      </c>
      <c r="T752" s="38"/>
      <c r="U752" s="38" t="s">
        <v>301</v>
      </c>
      <c r="V752" s="40"/>
      <c r="W752" s="40"/>
      <c r="X752" s="40"/>
      <c r="Y752" s="40"/>
      <c r="Z752" s="38">
        <v>80380</v>
      </c>
      <c r="AA752" s="38" t="s">
        <v>303</v>
      </c>
      <c r="AB752" s="38" t="s">
        <v>355</v>
      </c>
      <c r="AC752" s="38"/>
      <c r="AD752" s="38"/>
      <c r="AE752" s="38">
        <v>81747</v>
      </c>
      <c r="AF752" s="38">
        <v>81746</v>
      </c>
      <c r="AG752" s="38"/>
    </row>
    <row r="753" spans="1:33" ht="52.5" customHeight="1" x14ac:dyDescent="0.2">
      <c r="A753" s="38">
        <v>45068</v>
      </c>
      <c r="B753" s="38" t="s">
        <v>3857</v>
      </c>
      <c r="C753" s="38" t="s">
        <v>3858</v>
      </c>
      <c r="D753" s="38"/>
      <c r="E753" s="38"/>
      <c r="F753" s="38"/>
      <c r="G753" s="38" t="s">
        <v>322</v>
      </c>
      <c r="H753" s="38"/>
      <c r="I753" s="38" t="s">
        <v>402</v>
      </c>
      <c r="J753" s="38" t="s">
        <v>403</v>
      </c>
      <c r="K753" s="38" t="s">
        <v>3859</v>
      </c>
      <c r="L753" s="40">
        <v>46543</v>
      </c>
      <c r="M753" s="40"/>
      <c r="N753" s="38">
        <v>138</v>
      </c>
      <c r="O753" s="38">
        <v>0</v>
      </c>
      <c r="P753" s="38">
        <v>10</v>
      </c>
      <c r="Q753" s="38">
        <v>0</v>
      </c>
      <c r="R753" s="38" t="s">
        <v>299</v>
      </c>
      <c r="S753" s="38" t="s">
        <v>474</v>
      </c>
      <c r="T753" s="38" t="s">
        <v>474</v>
      </c>
      <c r="U753" s="38" t="s">
        <v>301</v>
      </c>
      <c r="V753" s="40"/>
      <c r="W753" s="40"/>
      <c r="X753" s="40"/>
      <c r="Y753" s="40"/>
      <c r="Z753" s="38" t="s">
        <v>3860</v>
      </c>
      <c r="AA753" s="38" t="s">
        <v>303</v>
      </c>
      <c r="AB753" s="38"/>
      <c r="AC753" s="38"/>
      <c r="AD753" s="38"/>
      <c r="AE753" s="38">
        <v>45069</v>
      </c>
      <c r="AF753" s="38">
        <v>45068</v>
      </c>
      <c r="AG753" s="38"/>
    </row>
    <row r="754" spans="1:33" ht="52.5" customHeight="1" x14ac:dyDescent="0.2">
      <c r="A754" s="38" t="s">
        <v>3861</v>
      </c>
      <c r="B754" s="38" t="s">
        <v>2308</v>
      </c>
      <c r="C754" s="38"/>
      <c r="D754" s="38"/>
      <c r="E754" s="38"/>
      <c r="F754" s="38"/>
      <c r="G754" s="38" t="s">
        <v>322</v>
      </c>
      <c r="H754" s="38"/>
      <c r="I754" s="38" t="s">
        <v>402</v>
      </c>
      <c r="J754" s="38" t="s">
        <v>403</v>
      </c>
      <c r="K754" s="38"/>
      <c r="L754" s="40">
        <v>46553</v>
      </c>
      <c r="M754" s="40"/>
      <c r="N754" s="38">
        <v>138</v>
      </c>
      <c r="O754" s="38">
        <v>0</v>
      </c>
      <c r="P754" s="38">
        <v>0</v>
      </c>
      <c r="Q754" s="38">
        <v>0</v>
      </c>
      <c r="R754" s="38" t="s">
        <v>299</v>
      </c>
      <c r="S754" s="38"/>
      <c r="T754" s="38"/>
      <c r="U754" s="38" t="s">
        <v>381</v>
      </c>
      <c r="V754" s="40"/>
      <c r="W754" s="40"/>
      <c r="X754" s="40"/>
      <c r="Y754" s="40"/>
      <c r="Z754" s="38" t="s">
        <v>3862</v>
      </c>
      <c r="AA754" s="38" t="s">
        <v>303</v>
      </c>
      <c r="AB754" s="38"/>
      <c r="AC754" s="38"/>
      <c r="AD754" s="38"/>
      <c r="AE754" s="38">
        <v>75849</v>
      </c>
      <c r="AF754" s="38">
        <v>75255</v>
      </c>
      <c r="AG754" s="38"/>
    </row>
    <row r="755" spans="1:33" ht="52.5" customHeight="1" x14ac:dyDescent="0.2">
      <c r="A755" s="38" t="s">
        <v>3863</v>
      </c>
      <c r="B755" s="38" t="s">
        <v>2308</v>
      </c>
      <c r="C755" s="38"/>
      <c r="D755" s="38"/>
      <c r="E755" s="38"/>
      <c r="F755" s="38"/>
      <c r="G755" s="38" t="s">
        <v>322</v>
      </c>
      <c r="H755" s="38"/>
      <c r="I755" s="38" t="s">
        <v>402</v>
      </c>
      <c r="J755" s="38" t="s">
        <v>403</v>
      </c>
      <c r="K755" s="38"/>
      <c r="L755" s="40">
        <v>46553</v>
      </c>
      <c r="M755" s="40"/>
      <c r="N755" s="38">
        <v>345</v>
      </c>
      <c r="O755" s="38">
        <v>0</v>
      </c>
      <c r="P755" s="38">
        <v>0</v>
      </c>
      <c r="Q755" s="38">
        <v>0</v>
      </c>
      <c r="R755" s="38" t="s">
        <v>299</v>
      </c>
      <c r="S755" s="38"/>
      <c r="T755" s="38"/>
      <c r="U755" s="38" t="s">
        <v>381</v>
      </c>
      <c r="V755" s="40"/>
      <c r="W755" s="40"/>
      <c r="X755" s="40"/>
      <c r="Y755" s="40"/>
      <c r="Z755" s="38" t="s">
        <v>3864</v>
      </c>
      <c r="AA755" s="38" t="s">
        <v>303</v>
      </c>
      <c r="AB755" s="38"/>
      <c r="AC755" s="38"/>
      <c r="AD755" s="38"/>
      <c r="AE755" s="38">
        <v>75848</v>
      </c>
      <c r="AF755" s="38">
        <v>75255</v>
      </c>
      <c r="AG755" s="38"/>
    </row>
    <row r="756" spans="1:33" ht="52.5" customHeight="1" x14ac:dyDescent="0.2">
      <c r="A756" s="38" t="s">
        <v>3865</v>
      </c>
      <c r="B756" s="38" t="s">
        <v>2308</v>
      </c>
      <c r="C756" s="38"/>
      <c r="D756" s="38"/>
      <c r="E756" s="38"/>
      <c r="F756" s="38"/>
      <c r="G756" s="38" t="s">
        <v>322</v>
      </c>
      <c r="H756" s="38"/>
      <c r="I756" s="38" t="s">
        <v>402</v>
      </c>
      <c r="J756" s="38" t="s">
        <v>403</v>
      </c>
      <c r="K756" s="38"/>
      <c r="L756" s="40">
        <v>46553</v>
      </c>
      <c r="M756" s="40"/>
      <c r="N756" s="38">
        <v>345</v>
      </c>
      <c r="O756" s="38">
        <v>0</v>
      </c>
      <c r="P756" s="38">
        <v>0</v>
      </c>
      <c r="Q756" s="38">
        <v>0</v>
      </c>
      <c r="R756" s="38" t="s">
        <v>299</v>
      </c>
      <c r="S756" s="38"/>
      <c r="T756" s="38"/>
      <c r="U756" s="38" t="s">
        <v>381</v>
      </c>
      <c r="V756" s="40"/>
      <c r="W756" s="40"/>
      <c r="X756" s="40"/>
      <c r="Y756" s="40"/>
      <c r="Z756" s="38" t="s">
        <v>3866</v>
      </c>
      <c r="AA756" s="38" t="s">
        <v>303</v>
      </c>
      <c r="AB756" s="38"/>
      <c r="AC756" s="38"/>
      <c r="AD756" s="38"/>
      <c r="AE756" s="38">
        <v>75850</v>
      </c>
      <c r="AF756" s="38">
        <v>75255</v>
      </c>
      <c r="AG756" s="38"/>
    </row>
    <row r="757" spans="1:33" ht="52.5" customHeight="1" x14ac:dyDescent="0.2">
      <c r="A757" s="38" t="s">
        <v>3867</v>
      </c>
      <c r="B757" s="38" t="s">
        <v>2308</v>
      </c>
      <c r="C757" s="38"/>
      <c r="D757" s="38"/>
      <c r="E757" s="38"/>
      <c r="F757" s="38"/>
      <c r="G757" s="38" t="s">
        <v>322</v>
      </c>
      <c r="H757" s="38"/>
      <c r="I757" s="38" t="s">
        <v>402</v>
      </c>
      <c r="J757" s="38" t="s">
        <v>403</v>
      </c>
      <c r="K757" s="38"/>
      <c r="L757" s="40">
        <v>46553</v>
      </c>
      <c r="M757" s="40"/>
      <c r="N757" s="38">
        <v>345</v>
      </c>
      <c r="O757" s="38">
        <v>0</v>
      </c>
      <c r="P757" s="38">
        <v>0</v>
      </c>
      <c r="Q757" s="38">
        <v>0</v>
      </c>
      <c r="R757" s="38" t="s">
        <v>299</v>
      </c>
      <c r="S757" s="38"/>
      <c r="T757" s="38"/>
      <c r="U757" s="38" t="s">
        <v>381</v>
      </c>
      <c r="V757" s="40"/>
      <c r="W757" s="40"/>
      <c r="X757" s="40"/>
      <c r="Y757" s="40"/>
      <c r="Z757" s="38" t="s">
        <v>3866</v>
      </c>
      <c r="AA757" s="38" t="s">
        <v>303</v>
      </c>
      <c r="AB757" s="38"/>
      <c r="AC757" s="38"/>
      <c r="AD757" s="38"/>
      <c r="AE757" s="38">
        <v>75851</v>
      </c>
      <c r="AF757" s="38">
        <v>75255</v>
      </c>
      <c r="AG757" s="38"/>
    </row>
    <row r="758" spans="1:33" ht="52.5" customHeight="1" x14ac:dyDescent="0.2">
      <c r="A758" s="38" t="s">
        <v>3868</v>
      </c>
      <c r="B758" s="38" t="s">
        <v>2308</v>
      </c>
      <c r="C758" s="38"/>
      <c r="D758" s="38"/>
      <c r="E758" s="38"/>
      <c r="F758" s="38"/>
      <c r="G758" s="38" t="s">
        <v>322</v>
      </c>
      <c r="H758" s="38"/>
      <c r="I758" s="38" t="s">
        <v>402</v>
      </c>
      <c r="J758" s="38" t="s">
        <v>403</v>
      </c>
      <c r="K758" s="38"/>
      <c r="L758" s="40">
        <v>46553</v>
      </c>
      <c r="M758" s="40"/>
      <c r="N758" s="38">
        <v>345</v>
      </c>
      <c r="O758" s="38">
        <v>0</v>
      </c>
      <c r="P758" s="38">
        <v>0</v>
      </c>
      <c r="Q758" s="38">
        <v>0</v>
      </c>
      <c r="R758" s="38" t="s">
        <v>299</v>
      </c>
      <c r="S758" s="38"/>
      <c r="T758" s="38"/>
      <c r="U758" s="38" t="s">
        <v>381</v>
      </c>
      <c r="V758" s="40"/>
      <c r="W758" s="40"/>
      <c r="X758" s="40"/>
      <c r="Y758" s="40"/>
      <c r="Z758" s="38" t="s">
        <v>3869</v>
      </c>
      <c r="AA758" s="38" t="s">
        <v>303</v>
      </c>
      <c r="AB758" s="38"/>
      <c r="AC758" s="38"/>
      <c r="AD758" s="38"/>
      <c r="AE758" s="38">
        <v>75256</v>
      </c>
      <c r="AF758" s="38">
        <v>75255</v>
      </c>
      <c r="AG758" s="38"/>
    </row>
    <row r="759" spans="1:33" ht="52.5" customHeight="1" x14ac:dyDescent="0.2">
      <c r="A759" s="38">
        <v>49556</v>
      </c>
      <c r="B759" s="38" t="s">
        <v>3870</v>
      </c>
      <c r="C759" s="38" t="s">
        <v>3871</v>
      </c>
      <c r="D759" s="38" t="s">
        <v>3872</v>
      </c>
      <c r="E759" s="38" t="s">
        <v>3873</v>
      </c>
      <c r="F759" s="38"/>
      <c r="G759" s="38" t="s">
        <v>322</v>
      </c>
      <c r="H759" s="38" t="s">
        <v>3874</v>
      </c>
      <c r="I759" s="38" t="s">
        <v>360</v>
      </c>
      <c r="J759" s="38" t="s">
        <v>464</v>
      </c>
      <c r="K759" s="38">
        <v>2780</v>
      </c>
      <c r="L759" s="40">
        <v>46568</v>
      </c>
      <c r="M759" s="40"/>
      <c r="N759" s="38">
        <v>69</v>
      </c>
      <c r="O759" s="38">
        <v>0</v>
      </c>
      <c r="P759" s="38">
        <v>0</v>
      </c>
      <c r="Q759" s="38">
        <v>0</v>
      </c>
      <c r="R759" s="38" t="s">
        <v>299</v>
      </c>
      <c r="S759" s="38" t="s">
        <v>465</v>
      </c>
      <c r="T759" s="38"/>
      <c r="U759" s="38" t="s">
        <v>301</v>
      </c>
      <c r="V759" s="40"/>
      <c r="W759" s="40"/>
      <c r="X759" s="40"/>
      <c r="Y759" s="40"/>
      <c r="Z759" s="38" t="s">
        <v>3875</v>
      </c>
      <c r="AA759" s="38" t="s">
        <v>303</v>
      </c>
      <c r="AB759" s="38" t="s">
        <v>355</v>
      </c>
      <c r="AC759" s="38"/>
      <c r="AD759" s="38"/>
      <c r="AE759" s="38">
        <v>65538</v>
      </c>
      <c r="AF759" s="38">
        <v>49556</v>
      </c>
      <c r="AG759" s="38"/>
    </row>
    <row r="760" spans="1:33" ht="52.5" customHeight="1" x14ac:dyDescent="0.2">
      <c r="A760" s="38">
        <v>87328</v>
      </c>
      <c r="B760" s="38" t="s">
        <v>3876</v>
      </c>
      <c r="C760" s="38" t="s">
        <v>3877</v>
      </c>
      <c r="D760" s="38" t="s">
        <v>1828</v>
      </c>
      <c r="E760" s="38" t="s">
        <v>3878</v>
      </c>
      <c r="F760" s="38"/>
      <c r="G760" s="38" t="s">
        <v>322</v>
      </c>
      <c r="H760" s="38"/>
      <c r="I760" s="38" t="s">
        <v>580</v>
      </c>
      <c r="J760" s="38" t="s">
        <v>2580</v>
      </c>
      <c r="K760" s="38" t="s">
        <v>3879</v>
      </c>
      <c r="L760" s="40">
        <v>46568</v>
      </c>
      <c r="M760" s="40"/>
      <c r="N760" s="38">
        <v>138</v>
      </c>
      <c r="O760" s="38">
        <v>0</v>
      </c>
      <c r="P760" s="38">
        <v>0</v>
      </c>
      <c r="Q760" s="38">
        <v>0</v>
      </c>
      <c r="R760" s="38" t="s">
        <v>299</v>
      </c>
      <c r="S760" s="38" t="s">
        <v>1207</v>
      </c>
      <c r="T760" s="38"/>
      <c r="U760" s="38" t="s">
        <v>301</v>
      </c>
      <c r="V760" s="40"/>
      <c r="W760" s="40"/>
      <c r="X760" s="40"/>
      <c r="Y760" s="40"/>
      <c r="Z760" s="38" t="s">
        <v>3880</v>
      </c>
      <c r="AA760" s="38" t="s">
        <v>303</v>
      </c>
      <c r="AB760" s="38" t="s">
        <v>303</v>
      </c>
      <c r="AC760" s="38"/>
      <c r="AD760" s="38"/>
      <c r="AE760" s="38">
        <v>87329</v>
      </c>
      <c r="AF760" s="38">
        <v>87328</v>
      </c>
      <c r="AG760" s="38"/>
    </row>
    <row r="761" spans="1:33" ht="52.5" customHeight="1" x14ac:dyDescent="0.2">
      <c r="A761" s="38">
        <v>81238</v>
      </c>
      <c r="B761" s="38" t="s">
        <v>3881</v>
      </c>
      <c r="C761" s="38" t="s">
        <v>3882</v>
      </c>
      <c r="D761" s="38" t="s">
        <v>313</v>
      </c>
      <c r="E761" s="38" t="s">
        <v>3883</v>
      </c>
      <c r="F761" s="38"/>
      <c r="G761" s="38" t="s">
        <v>322</v>
      </c>
      <c r="H761" s="38"/>
      <c r="I761" s="38" t="s">
        <v>377</v>
      </c>
      <c r="J761" s="38" t="s">
        <v>1342</v>
      </c>
      <c r="K761" s="38" t="s">
        <v>3884</v>
      </c>
      <c r="L761" s="40">
        <v>46568</v>
      </c>
      <c r="M761" s="40"/>
      <c r="N761" s="38">
        <v>345</v>
      </c>
      <c r="O761" s="38">
        <v>1.6</v>
      </c>
      <c r="P761" s="38">
        <v>0</v>
      </c>
      <c r="Q761" s="38">
        <v>0</v>
      </c>
      <c r="R761" s="38" t="s">
        <v>3885</v>
      </c>
      <c r="S761" s="38" t="s">
        <v>648</v>
      </c>
      <c r="T761" s="38"/>
      <c r="U761" s="38" t="s">
        <v>301</v>
      </c>
      <c r="V761" s="40"/>
      <c r="W761" s="40"/>
      <c r="X761" s="40"/>
      <c r="Y761" s="40"/>
      <c r="Z761" s="38" t="s">
        <v>3886</v>
      </c>
      <c r="AA761" s="38" t="s">
        <v>303</v>
      </c>
      <c r="AB761" s="38"/>
      <c r="AC761" s="38"/>
      <c r="AD761" s="38"/>
      <c r="AE761" s="38">
        <v>81239</v>
      </c>
      <c r="AF761" s="38">
        <v>81238</v>
      </c>
      <c r="AG761" s="38"/>
    </row>
    <row r="762" spans="1:33" ht="52.5" customHeight="1" x14ac:dyDescent="0.2">
      <c r="A762" s="38">
        <v>86857</v>
      </c>
      <c r="B762" s="38" t="s">
        <v>3887</v>
      </c>
      <c r="C762" s="38" t="s">
        <v>3888</v>
      </c>
      <c r="D762" s="38" t="s">
        <v>1828</v>
      </c>
      <c r="E762" s="38" t="s">
        <v>982</v>
      </c>
      <c r="F762" s="38"/>
      <c r="G762" s="38" t="s">
        <v>322</v>
      </c>
      <c r="H762" s="38"/>
      <c r="I762" s="38" t="s">
        <v>377</v>
      </c>
      <c r="J762" s="38" t="s">
        <v>541</v>
      </c>
      <c r="K762" s="38" t="s">
        <v>3884</v>
      </c>
      <c r="L762" s="40">
        <v>46568</v>
      </c>
      <c r="M762" s="40"/>
      <c r="N762" s="38">
        <v>345</v>
      </c>
      <c r="O762" s="38">
        <v>0</v>
      </c>
      <c r="P762" s="38">
        <v>0</v>
      </c>
      <c r="Q762" s="38">
        <v>0</v>
      </c>
      <c r="R762" s="38" t="s">
        <v>3889</v>
      </c>
      <c r="S762" s="38" t="s">
        <v>648</v>
      </c>
      <c r="T762" s="38"/>
      <c r="U762" s="38" t="s">
        <v>301</v>
      </c>
      <c r="V762" s="40"/>
      <c r="W762" s="40"/>
      <c r="X762" s="40"/>
      <c r="Y762" s="40"/>
      <c r="Z762" s="38">
        <v>8123</v>
      </c>
      <c r="AA762" s="38" t="s">
        <v>303</v>
      </c>
      <c r="AB762" s="38"/>
      <c r="AC762" s="38"/>
      <c r="AD762" s="38"/>
      <c r="AE762" s="38">
        <v>86858</v>
      </c>
      <c r="AF762" s="38">
        <v>86857</v>
      </c>
      <c r="AG762" s="38"/>
    </row>
    <row r="763" spans="1:33" ht="52.5" customHeight="1" x14ac:dyDescent="0.2">
      <c r="A763" s="38">
        <v>71881</v>
      </c>
      <c r="B763" s="38" t="s">
        <v>3890</v>
      </c>
      <c r="C763" s="38" t="s">
        <v>3891</v>
      </c>
      <c r="D763" s="38"/>
      <c r="E763" s="38" t="s">
        <v>572</v>
      </c>
      <c r="F763" s="38"/>
      <c r="G763" s="38" t="s">
        <v>322</v>
      </c>
      <c r="H763" s="38"/>
      <c r="I763" s="38" t="s">
        <v>122</v>
      </c>
      <c r="J763" s="38" t="s">
        <v>329</v>
      </c>
      <c r="K763" s="38"/>
      <c r="L763" s="40">
        <v>46569</v>
      </c>
      <c r="M763" s="40"/>
      <c r="N763" s="38">
        <v>138</v>
      </c>
      <c r="O763" s="38">
        <v>0</v>
      </c>
      <c r="P763" s="38">
        <v>0</v>
      </c>
      <c r="Q763" s="38">
        <v>0</v>
      </c>
      <c r="R763" s="38" t="s">
        <v>330</v>
      </c>
      <c r="S763" s="38" t="s">
        <v>331</v>
      </c>
      <c r="T763" s="38"/>
      <c r="U763" s="38" t="s">
        <v>301</v>
      </c>
      <c r="V763" s="40"/>
      <c r="W763" s="40"/>
      <c r="X763" s="40"/>
      <c r="Y763" s="40"/>
      <c r="Z763" s="38">
        <v>70522</v>
      </c>
      <c r="AA763" s="38" t="s">
        <v>303</v>
      </c>
      <c r="AB763" s="38" t="s">
        <v>303</v>
      </c>
      <c r="AC763" s="38"/>
      <c r="AD763" s="38"/>
      <c r="AE763" s="38">
        <v>71882</v>
      </c>
      <c r="AF763" s="38">
        <v>71881</v>
      </c>
      <c r="AG763" s="38"/>
    </row>
    <row r="764" spans="1:33" ht="52.5" customHeight="1" x14ac:dyDescent="0.2">
      <c r="A764" s="38">
        <v>87899</v>
      </c>
      <c r="B764" s="38" t="s">
        <v>3892</v>
      </c>
      <c r="C764" s="38" t="s">
        <v>3893</v>
      </c>
      <c r="D764" s="38"/>
      <c r="E764" s="38" t="s">
        <v>3894</v>
      </c>
      <c r="F764" s="38"/>
      <c r="G764" s="38" t="s">
        <v>322</v>
      </c>
      <c r="H764" s="38"/>
      <c r="I764" s="38" t="s">
        <v>377</v>
      </c>
      <c r="J764" s="38" t="s">
        <v>2580</v>
      </c>
      <c r="K764" s="38"/>
      <c r="L764" s="40">
        <v>46569</v>
      </c>
      <c r="M764" s="40"/>
      <c r="N764" s="38">
        <v>138</v>
      </c>
      <c r="O764" s="38">
        <v>0</v>
      </c>
      <c r="P764" s="38">
        <v>0</v>
      </c>
      <c r="Q764" s="38">
        <v>0</v>
      </c>
      <c r="R764" s="38" t="s">
        <v>299</v>
      </c>
      <c r="S764" s="38" t="s">
        <v>1207</v>
      </c>
      <c r="T764" s="38"/>
      <c r="U764" s="38" t="s">
        <v>301</v>
      </c>
      <c r="V764" s="40"/>
      <c r="W764" s="40"/>
      <c r="X764" s="40"/>
      <c r="Y764" s="40"/>
      <c r="Z764" s="38">
        <v>8466</v>
      </c>
      <c r="AA764" s="38" t="s">
        <v>303</v>
      </c>
      <c r="AB764" s="38"/>
      <c r="AC764" s="38"/>
      <c r="AD764" s="38"/>
      <c r="AE764" s="38">
        <v>87900</v>
      </c>
      <c r="AF764" s="38">
        <v>87899</v>
      </c>
      <c r="AG764" s="38"/>
    </row>
    <row r="765" spans="1:33" ht="52.5" customHeight="1" x14ac:dyDescent="0.2">
      <c r="A765" s="38">
        <v>84896</v>
      </c>
      <c r="B765" s="38" t="s">
        <v>3895</v>
      </c>
      <c r="C765" s="38"/>
      <c r="D765" s="38"/>
      <c r="E765" s="38"/>
      <c r="F765" s="38"/>
      <c r="G765" s="38" t="s">
        <v>322</v>
      </c>
      <c r="H765" s="38"/>
      <c r="I765" s="38" t="s">
        <v>402</v>
      </c>
      <c r="J765" s="38" t="s">
        <v>403</v>
      </c>
      <c r="K765" s="38"/>
      <c r="L765" s="40">
        <v>46569</v>
      </c>
      <c r="M765" s="40"/>
      <c r="N765" s="38">
        <v>138</v>
      </c>
      <c r="O765" s="38">
        <v>0</v>
      </c>
      <c r="P765" s="38">
        <v>0</v>
      </c>
      <c r="Q765" s="38">
        <v>0</v>
      </c>
      <c r="R765" s="38" t="s">
        <v>299</v>
      </c>
      <c r="S765" s="38"/>
      <c r="T765" s="38"/>
      <c r="U765" s="38" t="s">
        <v>301</v>
      </c>
      <c r="V765" s="40"/>
      <c r="W765" s="40"/>
      <c r="X765" s="40"/>
      <c r="Y765" s="40"/>
      <c r="Z765" s="38" t="s">
        <v>3896</v>
      </c>
      <c r="AA765" s="38" t="s">
        <v>303</v>
      </c>
      <c r="AB765" s="38"/>
      <c r="AC765" s="38"/>
      <c r="AD765" s="38"/>
      <c r="AE765" s="38">
        <v>84897</v>
      </c>
      <c r="AF765" s="38">
        <v>84896</v>
      </c>
      <c r="AG765" s="38"/>
    </row>
    <row r="766" spans="1:33" ht="52.5" customHeight="1" x14ac:dyDescent="0.2">
      <c r="A766" s="38">
        <v>85008</v>
      </c>
      <c r="B766" s="38" t="s">
        <v>3897</v>
      </c>
      <c r="C766" s="38" t="s">
        <v>3898</v>
      </c>
      <c r="D766" s="38"/>
      <c r="E766" s="38" t="s">
        <v>3571</v>
      </c>
      <c r="F766" s="38"/>
      <c r="G766" s="38" t="s">
        <v>322</v>
      </c>
      <c r="H766" s="38"/>
      <c r="I766" s="38" t="s">
        <v>144</v>
      </c>
      <c r="J766" s="38" t="s">
        <v>625</v>
      </c>
      <c r="K766" s="38"/>
      <c r="L766" s="40">
        <v>46569.500694444447</v>
      </c>
      <c r="M766" s="40"/>
      <c r="N766" s="38">
        <v>138</v>
      </c>
      <c r="O766" s="38">
        <v>5.6</v>
      </c>
      <c r="P766" s="38">
        <v>0</v>
      </c>
      <c r="Q766" s="38">
        <v>0</v>
      </c>
      <c r="R766" s="38" t="s">
        <v>299</v>
      </c>
      <c r="S766" s="38" t="s">
        <v>1213</v>
      </c>
      <c r="T766" s="38" t="s">
        <v>1213</v>
      </c>
      <c r="U766" s="38" t="s">
        <v>780</v>
      </c>
      <c r="V766" s="40"/>
      <c r="W766" s="40"/>
      <c r="X766" s="40">
        <v>45323</v>
      </c>
      <c r="Y766" s="40"/>
      <c r="Z766" s="38" t="s">
        <v>3899</v>
      </c>
      <c r="AA766" s="38" t="s">
        <v>303</v>
      </c>
      <c r="AB766" s="38" t="s">
        <v>355</v>
      </c>
      <c r="AC766" s="38"/>
      <c r="AD766" s="38"/>
      <c r="AE766" s="38">
        <v>85009</v>
      </c>
      <c r="AF766" s="38">
        <v>85008</v>
      </c>
      <c r="AG766" s="38"/>
    </row>
    <row r="767" spans="1:33" ht="52.5" customHeight="1" x14ac:dyDescent="0.2">
      <c r="A767" s="38">
        <v>52464</v>
      </c>
      <c r="B767" s="38" t="s">
        <v>3900</v>
      </c>
      <c r="C767" s="38" t="s">
        <v>3901</v>
      </c>
      <c r="D767" s="38" t="s">
        <v>3902</v>
      </c>
      <c r="E767" s="38" t="s">
        <v>3903</v>
      </c>
      <c r="F767" s="38" t="s">
        <v>3904</v>
      </c>
      <c r="G767" s="38" t="s">
        <v>322</v>
      </c>
      <c r="H767" s="38" t="s">
        <v>3905</v>
      </c>
      <c r="I767" s="38" t="s">
        <v>360</v>
      </c>
      <c r="J767" s="38" t="s">
        <v>2477</v>
      </c>
      <c r="K767" s="38">
        <v>2831</v>
      </c>
      <c r="L767" s="40">
        <v>46630</v>
      </c>
      <c r="M767" s="40"/>
      <c r="N767" s="38">
        <v>69</v>
      </c>
      <c r="O767" s="38">
        <v>0</v>
      </c>
      <c r="P767" s="38">
        <v>20.5</v>
      </c>
      <c r="Q767" s="38">
        <v>0</v>
      </c>
      <c r="R767" s="38" t="s">
        <v>299</v>
      </c>
      <c r="S767" s="38" t="s">
        <v>3823</v>
      </c>
      <c r="T767" s="38"/>
      <c r="U767" s="38" t="s">
        <v>301</v>
      </c>
      <c r="V767" s="40"/>
      <c r="W767" s="40"/>
      <c r="X767" s="40"/>
      <c r="Y767" s="40"/>
      <c r="Z767" s="38" t="s">
        <v>3906</v>
      </c>
      <c r="AA767" s="38" t="s">
        <v>303</v>
      </c>
      <c r="AB767" s="38" t="s">
        <v>355</v>
      </c>
      <c r="AC767" s="38"/>
      <c r="AD767" s="38"/>
      <c r="AE767" s="38">
        <v>65564</v>
      </c>
      <c r="AF767" s="38">
        <v>52464</v>
      </c>
      <c r="AG767" s="38"/>
    </row>
    <row r="768" spans="1:33" ht="52.5" customHeight="1" x14ac:dyDescent="0.2">
      <c r="A768" s="38">
        <v>86317</v>
      </c>
      <c r="B768" s="38" t="s">
        <v>3907</v>
      </c>
      <c r="C768" s="38"/>
      <c r="D768" s="38"/>
      <c r="E768" s="38">
        <v>9187</v>
      </c>
      <c r="F768" s="38">
        <v>9251</v>
      </c>
      <c r="G768" s="38" t="s">
        <v>322</v>
      </c>
      <c r="H768" s="38"/>
      <c r="I768" s="38" t="s">
        <v>222</v>
      </c>
      <c r="J768" s="38" t="s">
        <v>1800</v>
      </c>
      <c r="K768" s="38"/>
      <c r="L768" s="40">
        <v>46631</v>
      </c>
      <c r="M768" s="40"/>
      <c r="N768" s="38">
        <v>138</v>
      </c>
      <c r="O768" s="38">
        <v>0</v>
      </c>
      <c r="P768" s="38">
        <v>0</v>
      </c>
      <c r="Q768" s="38">
        <v>0</v>
      </c>
      <c r="R768" s="38" t="s">
        <v>299</v>
      </c>
      <c r="S768" s="38" t="s">
        <v>342</v>
      </c>
      <c r="T768" s="38" t="s">
        <v>342</v>
      </c>
      <c r="U768" s="38" t="s">
        <v>301</v>
      </c>
      <c r="V768" s="40"/>
      <c r="W768" s="40"/>
      <c r="X768" s="40"/>
      <c r="Y768" s="40"/>
      <c r="Z768" s="38" t="s">
        <v>3908</v>
      </c>
      <c r="AA768" s="38" t="s">
        <v>303</v>
      </c>
      <c r="AB768" s="38"/>
      <c r="AC768" s="38"/>
      <c r="AD768" s="38"/>
      <c r="AE768" s="38">
        <v>86318</v>
      </c>
      <c r="AF768" s="38">
        <v>86317</v>
      </c>
      <c r="AG768" s="38"/>
    </row>
    <row r="769" spans="1:33" ht="52.5" customHeight="1" x14ac:dyDescent="0.2">
      <c r="A769" s="38">
        <v>86327</v>
      </c>
      <c r="B769" s="38" t="s">
        <v>3909</v>
      </c>
      <c r="C769" s="38"/>
      <c r="D769" s="38"/>
      <c r="E769" s="38">
        <v>9179</v>
      </c>
      <c r="F769" s="38">
        <v>9132</v>
      </c>
      <c r="G769" s="38" t="s">
        <v>322</v>
      </c>
      <c r="H769" s="38"/>
      <c r="I769" s="38" t="s">
        <v>222</v>
      </c>
      <c r="J769" s="38" t="s">
        <v>1800</v>
      </c>
      <c r="K769" s="38"/>
      <c r="L769" s="40">
        <v>46631</v>
      </c>
      <c r="M769" s="40"/>
      <c r="N769" s="38">
        <v>138</v>
      </c>
      <c r="O769" s="38">
        <v>0</v>
      </c>
      <c r="P769" s="38">
        <v>0</v>
      </c>
      <c r="Q769" s="38">
        <v>0</v>
      </c>
      <c r="R769" s="38" t="s">
        <v>299</v>
      </c>
      <c r="S769" s="38" t="s">
        <v>342</v>
      </c>
      <c r="T769" s="38" t="s">
        <v>342</v>
      </c>
      <c r="U769" s="38" t="s">
        <v>301</v>
      </c>
      <c r="V769" s="40"/>
      <c r="W769" s="40"/>
      <c r="X769" s="40"/>
      <c r="Y769" s="40"/>
      <c r="Z769" s="38" t="s">
        <v>3910</v>
      </c>
      <c r="AA769" s="38" t="s">
        <v>303</v>
      </c>
      <c r="AB769" s="38"/>
      <c r="AC769" s="38"/>
      <c r="AD769" s="38"/>
      <c r="AE769" s="38">
        <v>86328</v>
      </c>
      <c r="AF769" s="38">
        <v>86327</v>
      </c>
      <c r="AG769" s="38"/>
    </row>
    <row r="770" spans="1:33" ht="52.5" customHeight="1" x14ac:dyDescent="0.2">
      <c r="A770" s="38">
        <v>86333</v>
      </c>
      <c r="B770" s="38" t="s">
        <v>3911</v>
      </c>
      <c r="C770" s="38"/>
      <c r="D770" s="38"/>
      <c r="E770" s="38">
        <v>9237</v>
      </c>
      <c r="F770" s="38">
        <v>9251</v>
      </c>
      <c r="G770" s="38" t="s">
        <v>322</v>
      </c>
      <c r="H770" s="38"/>
      <c r="I770" s="38" t="s">
        <v>222</v>
      </c>
      <c r="J770" s="38" t="s">
        <v>1800</v>
      </c>
      <c r="K770" s="38"/>
      <c r="L770" s="40">
        <v>46631</v>
      </c>
      <c r="M770" s="40"/>
      <c r="N770" s="38">
        <v>138</v>
      </c>
      <c r="O770" s="38">
        <v>0</v>
      </c>
      <c r="P770" s="38">
        <v>0</v>
      </c>
      <c r="Q770" s="38">
        <v>0</v>
      </c>
      <c r="R770" s="38" t="s">
        <v>299</v>
      </c>
      <c r="S770" s="38" t="s">
        <v>342</v>
      </c>
      <c r="T770" s="38" t="s">
        <v>342</v>
      </c>
      <c r="U770" s="38" t="s">
        <v>301</v>
      </c>
      <c r="V770" s="40"/>
      <c r="W770" s="40"/>
      <c r="X770" s="40"/>
      <c r="Y770" s="40"/>
      <c r="Z770" s="38" t="s">
        <v>3912</v>
      </c>
      <c r="AA770" s="38" t="s">
        <v>303</v>
      </c>
      <c r="AB770" s="38"/>
      <c r="AC770" s="38"/>
      <c r="AD770" s="38"/>
      <c r="AE770" s="38">
        <v>86334</v>
      </c>
      <c r="AF770" s="38">
        <v>86333</v>
      </c>
      <c r="AG770" s="38"/>
    </row>
    <row r="771" spans="1:33" ht="52.5" customHeight="1" x14ac:dyDescent="0.2">
      <c r="A771" s="38" t="s">
        <v>3913</v>
      </c>
      <c r="B771" s="38" t="s">
        <v>2292</v>
      </c>
      <c r="C771" s="38" t="s">
        <v>3914</v>
      </c>
      <c r="D771" s="38"/>
      <c r="E771" s="38" t="s">
        <v>2295</v>
      </c>
      <c r="F771" s="38" t="s">
        <v>3915</v>
      </c>
      <c r="G771" s="38" t="s">
        <v>322</v>
      </c>
      <c r="H771" s="38"/>
      <c r="I771" s="38" t="s">
        <v>183</v>
      </c>
      <c r="J771" s="38" t="s">
        <v>323</v>
      </c>
      <c r="K771" s="38" t="s">
        <v>2296</v>
      </c>
      <c r="L771" s="40">
        <v>46645</v>
      </c>
      <c r="M771" s="40"/>
      <c r="N771" s="38">
        <v>69</v>
      </c>
      <c r="O771" s="38">
        <v>0</v>
      </c>
      <c r="P771" s="38">
        <v>7.3</v>
      </c>
      <c r="Q771" s="38">
        <v>0</v>
      </c>
      <c r="R771" s="38" t="s">
        <v>299</v>
      </c>
      <c r="S771" s="38" t="s">
        <v>2297</v>
      </c>
      <c r="T771" s="38" t="s">
        <v>3916</v>
      </c>
      <c r="U771" s="38" t="s">
        <v>301</v>
      </c>
      <c r="V771" s="40"/>
      <c r="W771" s="40"/>
      <c r="X771" s="40"/>
      <c r="Y771" s="40"/>
      <c r="Z771" s="38" t="s">
        <v>3917</v>
      </c>
      <c r="AA771" s="38" t="s">
        <v>303</v>
      </c>
      <c r="AB771" s="38"/>
      <c r="AC771" s="38"/>
      <c r="AD771" s="38"/>
      <c r="AE771" s="38">
        <v>72963</v>
      </c>
      <c r="AF771" s="38">
        <v>66492</v>
      </c>
      <c r="AG771" s="38"/>
    </row>
    <row r="772" spans="1:33" ht="52.5" customHeight="1" x14ac:dyDescent="0.2">
      <c r="A772" s="38" t="s">
        <v>3918</v>
      </c>
      <c r="B772" s="38" t="s">
        <v>3112</v>
      </c>
      <c r="C772" s="38" t="s">
        <v>3919</v>
      </c>
      <c r="D772" s="38"/>
      <c r="E772" s="38" t="s">
        <v>3114</v>
      </c>
      <c r="F772" s="38" t="s">
        <v>3920</v>
      </c>
      <c r="G772" s="38" t="s">
        <v>322</v>
      </c>
      <c r="H772" s="38"/>
      <c r="I772" s="38" t="s">
        <v>183</v>
      </c>
      <c r="J772" s="38" t="s">
        <v>323</v>
      </c>
      <c r="K772" s="38" t="s">
        <v>3115</v>
      </c>
      <c r="L772" s="40">
        <v>46645</v>
      </c>
      <c r="M772" s="40"/>
      <c r="N772" s="38">
        <v>69</v>
      </c>
      <c r="O772" s="38">
        <v>13.1</v>
      </c>
      <c r="P772" s="38">
        <v>0</v>
      </c>
      <c r="Q772" s="38">
        <v>0</v>
      </c>
      <c r="R772" s="38" t="s">
        <v>299</v>
      </c>
      <c r="S772" s="38" t="s">
        <v>1426</v>
      </c>
      <c r="T772" s="38" t="s">
        <v>1426</v>
      </c>
      <c r="U772" s="38" t="s">
        <v>352</v>
      </c>
      <c r="V772" s="40" t="s">
        <v>3116</v>
      </c>
      <c r="W772" s="40">
        <v>44835</v>
      </c>
      <c r="X772" s="40">
        <v>44866</v>
      </c>
      <c r="Y772" s="40"/>
      <c r="Z772" s="38" t="s">
        <v>3921</v>
      </c>
      <c r="AA772" s="38" t="s">
        <v>303</v>
      </c>
      <c r="AB772" s="38"/>
      <c r="AC772" s="38"/>
      <c r="AD772" s="38"/>
      <c r="AE772" s="38">
        <v>68924</v>
      </c>
      <c r="AF772" s="38">
        <v>66206</v>
      </c>
      <c r="AG772" s="38"/>
    </row>
    <row r="773" spans="1:33" ht="52.5" customHeight="1" x14ac:dyDescent="0.2">
      <c r="A773" s="38" t="s">
        <v>3922</v>
      </c>
      <c r="B773" s="38" t="s">
        <v>1938</v>
      </c>
      <c r="C773" s="38" t="s">
        <v>3923</v>
      </c>
      <c r="D773" s="38"/>
      <c r="E773" s="38" t="s">
        <v>1941</v>
      </c>
      <c r="F773" s="38" t="s">
        <v>465</v>
      </c>
      <c r="G773" s="38" t="s">
        <v>322</v>
      </c>
      <c r="H773" s="38"/>
      <c r="I773" s="38" t="s">
        <v>183</v>
      </c>
      <c r="J773" s="38" t="s">
        <v>323</v>
      </c>
      <c r="K773" s="38" t="s">
        <v>1942</v>
      </c>
      <c r="L773" s="40">
        <v>46645</v>
      </c>
      <c r="M773" s="40"/>
      <c r="N773" s="38">
        <v>69</v>
      </c>
      <c r="O773" s="38">
        <v>0</v>
      </c>
      <c r="P773" s="38">
        <v>19.5</v>
      </c>
      <c r="Q773" s="38">
        <v>0</v>
      </c>
      <c r="R773" s="38" t="s">
        <v>299</v>
      </c>
      <c r="S773" s="38" t="s">
        <v>1943</v>
      </c>
      <c r="T773" s="38" t="s">
        <v>3924</v>
      </c>
      <c r="U773" s="38" t="s">
        <v>352</v>
      </c>
      <c r="V773" s="40" t="s">
        <v>1944</v>
      </c>
      <c r="W773" s="40">
        <v>44849</v>
      </c>
      <c r="X773" s="40">
        <v>44880</v>
      </c>
      <c r="Y773" s="40"/>
      <c r="Z773" s="38" t="s">
        <v>3925</v>
      </c>
      <c r="AA773" s="38" t="s">
        <v>303</v>
      </c>
      <c r="AB773" s="38"/>
      <c r="AC773" s="38"/>
      <c r="AD773" s="38"/>
      <c r="AE773" s="38">
        <v>71894</v>
      </c>
      <c r="AF773" s="38">
        <v>66202</v>
      </c>
      <c r="AG773" s="38"/>
    </row>
    <row r="774" spans="1:33" ht="52.5" customHeight="1" x14ac:dyDescent="0.2">
      <c r="A774" s="38">
        <v>87635</v>
      </c>
      <c r="B774" s="38" t="s">
        <v>3926</v>
      </c>
      <c r="C774" s="38"/>
      <c r="D774" s="38"/>
      <c r="E774" s="38" t="s">
        <v>3927</v>
      </c>
      <c r="F774" s="38" t="s">
        <v>3928</v>
      </c>
      <c r="G774" s="38" t="s">
        <v>322</v>
      </c>
      <c r="H774" s="38"/>
      <c r="I774" s="38" t="s">
        <v>3929</v>
      </c>
      <c r="J774" s="38" t="s">
        <v>3930</v>
      </c>
      <c r="K774" s="38"/>
      <c r="L774" s="40">
        <v>46661</v>
      </c>
      <c r="M774" s="40"/>
      <c r="N774" s="38">
        <v>345</v>
      </c>
      <c r="O774" s="38">
        <v>0</v>
      </c>
      <c r="P774" s="38">
        <v>0</v>
      </c>
      <c r="Q774" s="38">
        <v>0</v>
      </c>
      <c r="R774" s="38" t="s">
        <v>299</v>
      </c>
      <c r="S774" s="38" t="s">
        <v>3416</v>
      </c>
      <c r="T774" s="38" t="s">
        <v>3416</v>
      </c>
      <c r="U774" s="38" t="s">
        <v>381</v>
      </c>
      <c r="V774" s="40" t="s">
        <v>3931</v>
      </c>
      <c r="W774" s="40">
        <v>45170</v>
      </c>
      <c r="X774" s="40">
        <v>45197</v>
      </c>
      <c r="Y774" s="40"/>
      <c r="Z774" s="38" t="s">
        <v>3932</v>
      </c>
      <c r="AA774" s="38" t="s">
        <v>303</v>
      </c>
      <c r="AB774" s="38"/>
      <c r="AC774" s="38"/>
      <c r="AD774" s="38"/>
      <c r="AE774" s="38">
        <v>87636</v>
      </c>
      <c r="AF774" s="38">
        <v>87635</v>
      </c>
      <c r="AG774" s="38"/>
    </row>
    <row r="775" spans="1:33" ht="52.5" customHeight="1" x14ac:dyDescent="0.2">
      <c r="A775" s="38">
        <v>87629</v>
      </c>
      <c r="B775" s="38" t="s">
        <v>3933</v>
      </c>
      <c r="C775" s="38"/>
      <c r="D775" s="38"/>
      <c r="E775" s="38" t="s">
        <v>3045</v>
      </c>
      <c r="F775" s="38" t="s">
        <v>3934</v>
      </c>
      <c r="G775" s="38" t="s">
        <v>322</v>
      </c>
      <c r="H775" s="38"/>
      <c r="I775" s="38" t="s">
        <v>3929</v>
      </c>
      <c r="J775" s="38" t="s">
        <v>3930</v>
      </c>
      <c r="K775" s="38"/>
      <c r="L775" s="40">
        <v>46661</v>
      </c>
      <c r="M775" s="40"/>
      <c r="N775" s="38">
        <v>345</v>
      </c>
      <c r="O775" s="38">
        <v>0.25</v>
      </c>
      <c r="P775" s="38">
        <v>0</v>
      </c>
      <c r="Q775" s="38">
        <v>0</v>
      </c>
      <c r="R775" s="38" t="s">
        <v>299</v>
      </c>
      <c r="S775" s="38" t="s">
        <v>573</v>
      </c>
      <c r="T775" s="38" t="s">
        <v>573</v>
      </c>
      <c r="U775" s="38" t="s">
        <v>381</v>
      </c>
      <c r="V775" s="40" t="s">
        <v>3931</v>
      </c>
      <c r="W775" s="40">
        <v>45170</v>
      </c>
      <c r="X775" s="40">
        <v>45197</v>
      </c>
      <c r="Y775" s="40"/>
      <c r="Z775" s="38" t="s">
        <v>3935</v>
      </c>
      <c r="AA775" s="38" t="s">
        <v>303</v>
      </c>
      <c r="AB775" s="38"/>
      <c r="AC775" s="38"/>
      <c r="AD775" s="38"/>
      <c r="AE775" s="38">
        <v>87630</v>
      </c>
      <c r="AF775" s="38">
        <v>87629</v>
      </c>
      <c r="AG775" s="38"/>
    </row>
    <row r="776" spans="1:33" ht="52.5" customHeight="1" x14ac:dyDescent="0.2">
      <c r="A776" s="38">
        <v>87367</v>
      </c>
      <c r="B776" s="38"/>
      <c r="C776" s="38"/>
      <c r="D776" s="38"/>
      <c r="E776" s="38" t="s">
        <v>3936</v>
      </c>
      <c r="F776" s="38" t="s">
        <v>3937</v>
      </c>
      <c r="G776" s="38" t="s">
        <v>322</v>
      </c>
      <c r="H776" s="38"/>
      <c r="I776" s="38" t="s">
        <v>307</v>
      </c>
      <c r="J776" s="38" t="s">
        <v>308</v>
      </c>
      <c r="K776" s="38"/>
      <c r="L776" s="40">
        <v>46661</v>
      </c>
      <c r="M776" s="40"/>
      <c r="N776" s="38">
        <v>138</v>
      </c>
      <c r="O776" s="38">
        <v>0</v>
      </c>
      <c r="P776" s="38">
        <v>2</v>
      </c>
      <c r="Q776" s="38">
        <v>75</v>
      </c>
      <c r="R776" s="38" t="s">
        <v>299</v>
      </c>
      <c r="S776" s="38" t="s">
        <v>509</v>
      </c>
      <c r="T776" s="38" t="s">
        <v>509</v>
      </c>
      <c r="U776" s="38" t="s">
        <v>381</v>
      </c>
      <c r="V776" s="40" t="s">
        <v>829</v>
      </c>
      <c r="W776" s="40"/>
      <c r="X776" s="40"/>
      <c r="Y776" s="40"/>
      <c r="Z776" s="38" t="s">
        <v>3938</v>
      </c>
      <c r="AA776" s="38" t="s">
        <v>303</v>
      </c>
      <c r="AB776" s="38"/>
      <c r="AC776" s="38"/>
      <c r="AD776" s="38"/>
      <c r="AE776" s="38">
        <v>87368</v>
      </c>
      <c r="AF776" s="38">
        <v>87367</v>
      </c>
      <c r="AG776" s="38"/>
    </row>
    <row r="777" spans="1:33" ht="52.5" customHeight="1" x14ac:dyDescent="0.2">
      <c r="A777" s="38">
        <v>87633</v>
      </c>
      <c r="B777" s="38" t="s">
        <v>3939</v>
      </c>
      <c r="C777" s="38"/>
      <c r="D777" s="38"/>
      <c r="E777" s="38" t="s">
        <v>3940</v>
      </c>
      <c r="F777" s="38" t="s">
        <v>3941</v>
      </c>
      <c r="G777" s="38" t="s">
        <v>322</v>
      </c>
      <c r="H777" s="38"/>
      <c r="I777" s="38" t="s">
        <v>3929</v>
      </c>
      <c r="J777" s="38" t="s">
        <v>3930</v>
      </c>
      <c r="K777" s="38"/>
      <c r="L777" s="40">
        <v>46661</v>
      </c>
      <c r="M777" s="40"/>
      <c r="N777" s="38">
        <v>345</v>
      </c>
      <c r="O777" s="38">
        <v>0.25</v>
      </c>
      <c r="P777" s="38">
        <v>0</v>
      </c>
      <c r="Q777" s="38">
        <v>0</v>
      </c>
      <c r="R777" s="38" t="s">
        <v>299</v>
      </c>
      <c r="S777" s="38" t="s">
        <v>3416</v>
      </c>
      <c r="T777" s="38" t="s">
        <v>3416</v>
      </c>
      <c r="U777" s="38" t="s">
        <v>381</v>
      </c>
      <c r="V777" s="40" t="s">
        <v>3931</v>
      </c>
      <c r="W777" s="40">
        <v>45170</v>
      </c>
      <c r="X777" s="40">
        <v>45197</v>
      </c>
      <c r="Y777" s="40"/>
      <c r="Z777" s="38" t="s">
        <v>3942</v>
      </c>
      <c r="AA777" s="38" t="s">
        <v>303</v>
      </c>
      <c r="AB777" s="38"/>
      <c r="AC777" s="38"/>
      <c r="AD777" s="38"/>
      <c r="AE777" s="38">
        <v>87634</v>
      </c>
      <c r="AF777" s="38">
        <v>87633</v>
      </c>
      <c r="AG777" s="38"/>
    </row>
    <row r="778" spans="1:33" ht="52.5" customHeight="1" x14ac:dyDescent="0.2">
      <c r="A778" s="38">
        <v>70800</v>
      </c>
      <c r="B778" s="38" t="s">
        <v>3943</v>
      </c>
      <c r="C778" s="38" t="s">
        <v>3944</v>
      </c>
      <c r="D778" s="38" t="s">
        <v>525</v>
      </c>
      <c r="E778" s="38" t="s">
        <v>3945</v>
      </c>
      <c r="F778" s="38"/>
      <c r="G778" s="38" t="s">
        <v>322</v>
      </c>
      <c r="H778" s="38"/>
      <c r="I778" s="38" t="s">
        <v>377</v>
      </c>
      <c r="J778" s="38" t="s">
        <v>1630</v>
      </c>
      <c r="K778" s="38" t="s">
        <v>3946</v>
      </c>
      <c r="L778" s="40">
        <v>46691.5</v>
      </c>
      <c r="M778" s="40"/>
      <c r="N778" s="38">
        <v>345</v>
      </c>
      <c r="O778" s="38">
        <v>0</v>
      </c>
      <c r="P778" s="38">
        <v>0</v>
      </c>
      <c r="Q778" s="38">
        <v>0</v>
      </c>
      <c r="R778" s="38" t="s">
        <v>299</v>
      </c>
      <c r="S778" s="38" t="s">
        <v>318</v>
      </c>
      <c r="T778" s="38"/>
      <c r="U778" s="38" t="s">
        <v>301</v>
      </c>
      <c r="V778" s="40"/>
      <c r="W778" s="40"/>
      <c r="X778" s="40"/>
      <c r="Y778" s="40"/>
      <c r="Z778" s="38" t="s">
        <v>3947</v>
      </c>
      <c r="AA778" s="38" t="s">
        <v>303</v>
      </c>
      <c r="AB778" s="38"/>
      <c r="AC778" s="38"/>
      <c r="AD778" s="38"/>
      <c r="AE778" s="38">
        <v>70801</v>
      </c>
      <c r="AF778" s="38">
        <v>70800</v>
      </c>
      <c r="AG778" s="38"/>
    </row>
    <row r="779" spans="1:33" ht="52.5" customHeight="1" x14ac:dyDescent="0.2">
      <c r="A779" s="38">
        <v>80502</v>
      </c>
      <c r="B779" s="38" t="s">
        <v>3948</v>
      </c>
      <c r="C779" s="38" t="s">
        <v>3949</v>
      </c>
      <c r="D779" s="38" t="s">
        <v>313</v>
      </c>
      <c r="E779" s="38" t="s">
        <v>3950</v>
      </c>
      <c r="F779" s="38"/>
      <c r="G779" s="38" t="s">
        <v>322</v>
      </c>
      <c r="H779" s="38" t="s">
        <v>3951</v>
      </c>
      <c r="I779" s="38" t="s">
        <v>377</v>
      </c>
      <c r="J779" s="38" t="s">
        <v>3952</v>
      </c>
      <c r="K779" s="38"/>
      <c r="L779" s="40">
        <v>46721</v>
      </c>
      <c r="M779" s="40"/>
      <c r="N779" s="38">
        <v>345</v>
      </c>
      <c r="O779" s="38">
        <v>0.1</v>
      </c>
      <c r="P779" s="38">
        <v>0</v>
      </c>
      <c r="Q779" s="38">
        <v>0</v>
      </c>
      <c r="R779" s="38" t="s">
        <v>299</v>
      </c>
      <c r="S779" s="38" t="s">
        <v>1207</v>
      </c>
      <c r="T779" s="38"/>
      <c r="U779" s="38" t="s">
        <v>301</v>
      </c>
      <c r="V779" s="40"/>
      <c r="W779" s="40"/>
      <c r="X779" s="40"/>
      <c r="Y779" s="40"/>
      <c r="Z779" s="38" t="s">
        <v>3953</v>
      </c>
      <c r="AA779" s="38" t="s">
        <v>303</v>
      </c>
      <c r="AB779" s="38"/>
      <c r="AC779" s="38"/>
      <c r="AD779" s="38"/>
      <c r="AE779" s="38">
        <v>80503</v>
      </c>
      <c r="AF779" s="38">
        <v>80502</v>
      </c>
      <c r="AG779" s="38"/>
    </row>
    <row r="780" spans="1:33" ht="52.5" customHeight="1" x14ac:dyDescent="0.2">
      <c r="A780" s="38">
        <v>72999</v>
      </c>
      <c r="B780" s="38" t="s">
        <v>3954</v>
      </c>
      <c r="C780" s="38" t="s">
        <v>3955</v>
      </c>
      <c r="D780" s="38" t="s">
        <v>313</v>
      </c>
      <c r="E780" s="38" t="s">
        <v>1027</v>
      </c>
      <c r="F780" s="38" t="s">
        <v>3956</v>
      </c>
      <c r="G780" s="38" t="s">
        <v>322</v>
      </c>
      <c r="H780" s="38"/>
      <c r="I780" s="38" t="s">
        <v>360</v>
      </c>
      <c r="J780" s="38" t="s">
        <v>1964</v>
      </c>
      <c r="K780" s="38"/>
      <c r="L780" s="40">
        <v>46721</v>
      </c>
      <c r="M780" s="40"/>
      <c r="N780" s="38">
        <v>69</v>
      </c>
      <c r="O780" s="38">
        <v>0</v>
      </c>
      <c r="P780" s="38">
        <v>21.71</v>
      </c>
      <c r="Q780" s="38">
        <v>0</v>
      </c>
      <c r="R780" s="38" t="s">
        <v>299</v>
      </c>
      <c r="S780" s="38" t="s">
        <v>1027</v>
      </c>
      <c r="T780" s="38" t="s">
        <v>3957</v>
      </c>
      <c r="U780" s="38" t="s">
        <v>301</v>
      </c>
      <c r="V780" s="40" t="s">
        <v>3958</v>
      </c>
      <c r="W780" s="40">
        <v>44910</v>
      </c>
      <c r="X780" s="40">
        <v>44937</v>
      </c>
      <c r="Y780" s="40"/>
      <c r="Z780" s="38" t="s">
        <v>3959</v>
      </c>
      <c r="AA780" s="38" t="s">
        <v>303</v>
      </c>
      <c r="AB780" s="38" t="s">
        <v>355</v>
      </c>
      <c r="AC780" s="38"/>
      <c r="AD780" s="38"/>
      <c r="AE780" s="38">
        <v>73000</v>
      </c>
      <c r="AF780" s="38">
        <v>72999</v>
      </c>
      <c r="AG780" s="38"/>
    </row>
    <row r="781" spans="1:33" ht="52.5" customHeight="1" x14ac:dyDescent="0.2">
      <c r="A781" s="38">
        <v>73001</v>
      </c>
      <c r="B781" s="38" t="s">
        <v>3960</v>
      </c>
      <c r="C781" s="38" t="s">
        <v>3961</v>
      </c>
      <c r="D781" s="38" t="s">
        <v>313</v>
      </c>
      <c r="E781" s="38" t="s">
        <v>3962</v>
      </c>
      <c r="F781" s="38" t="s">
        <v>3963</v>
      </c>
      <c r="G781" s="38" t="s">
        <v>322</v>
      </c>
      <c r="H781" s="38"/>
      <c r="I781" s="38" t="s">
        <v>360</v>
      </c>
      <c r="J781" s="38" t="s">
        <v>3807</v>
      </c>
      <c r="K781" s="38"/>
      <c r="L781" s="40">
        <v>46721</v>
      </c>
      <c r="M781" s="40"/>
      <c r="N781" s="38">
        <v>69</v>
      </c>
      <c r="O781" s="38">
        <v>0</v>
      </c>
      <c r="P781" s="38">
        <v>13.92</v>
      </c>
      <c r="Q781" s="38">
        <v>0</v>
      </c>
      <c r="R781" s="38" t="s">
        <v>299</v>
      </c>
      <c r="S781" s="38" t="s">
        <v>3957</v>
      </c>
      <c r="T781" s="38" t="s">
        <v>3957</v>
      </c>
      <c r="U781" s="38" t="s">
        <v>301</v>
      </c>
      <c r="V781" s="40"/>
      <c r="W781" s="40"/>
      <c r="X781" s="40"/>
      <c r="Y781" s="40"/>
      <c r="Z781" s="38" t="s">
        <v>3964</v>
      </c>
      <c r="AA781" s="38" t="s">
        <v>303</v>
      </c>
      <c r="AB781" s="38" t="s">
        <v>355</v>
      </c>
      <c r="AC781" s="38"/>
      <c r="AD781" s="38"/>
      <c r="AE781" s="38">
        <v>73002</v>
      </c>
      <c r="AF781" s="38">
        <v>73001</v>
      </c>
      <c r="AG781" s="38"/>
    </row>
    <row r="782" spans="1:33" ht="52.5" customHeight="1" x14ac:dyDescent="0.2">
      <c r="A782" s="38">
        <v>70710</v>
      </c>
      <c r="B782" s="38" t="s">
        <v>3965</v>
      </c>
      <c r="C782" s="38" t="s">
        <v>3966</v>
      </c>
      <c r="D782" s="38" t="s">
        <v>3967</v>
      </c>
      <c r="E782" s="38" t="s">
        <v>2475</v>
      </c>
      <c r="F782" s="38" t="s">
        <v>3590</v>
      </c>
      <c r="G782" s="38" t="s">
        <v>322</v>
      </c>
      <c r="H782" s="38"/>
      <c r="I782" s="38" t="s">
        <v>360</v>
      </c>
      <c r="J782" s="38" t="s">
        <v>1710</v>
      </c>
      <c r="K782" s="38" t="s">
        <v>3968</v>
      </c>
      <c r="L782" s="40">
        <v>46721</v>
      </c>
      <c r="M782" s="40"/>
      <c r="N782" s="38">
        <v>69</v>
      </c>
      <c r="O782" s="38">
        <v>0</v>
      </c>
      <c r="P782" s="38">
        <v>0</v>
      </c>
      <c r="Q782" s="38">
        <v>0</v>
      </c>
      <c r="R782" s="38" t="s">
        <v>299</v>
      </c>
      <c r="S782" s="38" t="s">
        <v>2479</v>
      </c>
      <c r="T782" s="38" t="s">
        <v>3592</v>
      </c>
      <c r="U782" s="38" t="s">
        <v>352</v>
      </c>
      <c r="V782" s="40"/>
      <c r="W782" s="40"/>
      <c r="X782" s="40"/>
      <c r="Y782" s="40"/>
      <c r="Z782" s="38" t="s">
        <v>3969</v>
      </c>
      <c r="AA782" s="38" t="s">
        <v>303</v>
      </c>
      <c r="AB782" s="38"/>
      <c r="AC782" s="38"/>
      <c r="AD782" s="38"/>
      <c r="AE782" s="38">
        <v>70711</v>
      </c>
      <c r="AF782" s="38">
        <v>70710</v>
      </c>
      <c r="AG782" s="38"/>
    </row>
    <row r="783" spans="1:33" ht="52.5" customHeight="1" x14ac:dyDescent="0.2">
      <c r="A783" s="38" t="s">
        <v>3970</v>
      </c>
      <c r="B783" s="38" t="s">
        <v>2679</v>
      </c>
      <c r="C783" s="38" t="s">
        <v>3971</v>
      </c>
      <c r="D783" s="38"/>
      <c r="E783" s="38" t="s">
        <v>2682</v>
      </c>
      <c r="F783" s="38" t="s">
        <v>3972</v>
      </c>
      <c r="G783" s="38" t="s">
        <v>322</v>
      </c>
      <c r="H783" s="38"/>
      <c r="I783" s="38" t="s">
        <v>183</v>
      </c>
      <c r="J783" s="38" t="s">
        <v>323</v>
      </c>
      <c r="K783" s="38" t="s">
        <v>2683</v>
      </c>
      <c r="L783" s="40">
        <v>46736</v>
      </c>
      <c r="M783" s="40"/>
      <c r="N783" s="38">
        <v>138</v>
      </c>
      <c r="O783" s="38">
        <v>0</v>
      </c>
      <c r="P783" s="38">
        <v>3.95</v>
      </c>
      <c r="Q783" s="38">
        <v>0</v>
      </c>
      <c r="R783" s="38" t="s">
        <v>299</v>
      </c>
      <c r="S783" s="38" t="s">
        <v>509</v>
      </c>
      <c r="T783" s="38" t="s">
        <v>509</v>
      </c>
      <c r="U783" s="38" t="s">
        <v>301</v>
      </c>
      <c r="V783" s="40"/>
      <c r="W783" s="40"/>
      <c r="X783" s="40"/>
      <c r="Y783" s="40"/>
      <c r="Z783" s="38" t="s">
        <v>3973</v>
      </c>
      <c r="AA783" s="38" t="s">
        <v>303</v>
      </c>
      <c r="AB783" s="38"/>
      <c r="AC783" s="38"/>
      <c r="AD783" s="38"/>
      <c r="AE783" s="38">
        <v>71914</v>
      </c>
      <c r="AF783" s="38">
        <v>71912</v>
      </c>
      <c r="AG783" s="38"/>
    </row>
    <row r="784" spans="1:33" ht="52.5" customHeight="1" x14ac:dyDescent="0.2">
      <c r="A784" s="38">
        <v>68700</v>
      </c>
      <c r="B784" s="38" t="s">
        <v>3974</v>
      </c>
      <c r="C784" s="38" t="s">
        <v>2672</v>
      </c>
      <c r="D784" s="38"/>
      <c r="E784" s="38" t="s">
        <v>3975</v>
      </c>
      <c r="F784" s="38" t="s">
        <v>3976</v>
      </c>
      <c r="G784" s="38" t="s">
        <v>322</v>
      </c>
      <c r="H784" s="38"/>
      <c r="I784" s="38" t="s">
        <v>183</v>
      </c>
      <c r="J784" s="38" t="s">
        <v>323</v>
      </c>
      <c r="K784" s="38" t="s">
        <v>3977</v>
      </c>
      <c r="L784" s="40">
        <v>46736</v>
      </c>
      <c r="M784" s="40"/>
      <c r="N784" s="38">
        <v>69</v>
      </c>
      <c r="O784" s="38">
        <v>0</v>
      </c>
      <c r="P784" s="38">
        <v>35</v>
      </c>
      <c r="Q784" s="38">
        <v>0</v>
      </c>
      <c r="R784" s="38" t="s">
        <v>299</v>
      </c>
      <c r="S784" s="38" t="s">
        <v>325</v>
      </c>
      <c r="T784" s="38" t="s">
        <v>2673</v>
      </c>
      <c r="U784" s="38" t="s">
        <v>301</v>
      </c>
      <c r="V784" s="40"/>
      <c r="W784" s="40"/>
      <c r="X784" s="40"/>
      <c r="Y784" s="40"/>
      <c r="Z784" s="38" t="s">
        <v>3978</v>
      </c>
      <c r="AA784" s="38" t="s">
        <v>303</v>
      </c>
      <c r="AB784" s="38"/>
      <c r="AC784" s="38"/>
      <c r="AD784" s="38"/>
      <c r="AE784" s="38">
        <v>68701</v>
      </c>
      <c r="AF784" s="38">
        <v>68700</v>
      </c>
      <c r="AG784" s="38"/>
    </row>
    <row r="785" spans="1:33" ht="52.5" customHeight="1" x14ac:dyDescent="0.2">
      <c r="A785" s="38">
        <v>1549</v>
      </c>
      <c r="B785" s="38" t="s">
        <v>3979</v>
      </c>
      <c r="C785" s="38" t="s">
        <v>3980</v>
      </c>
      <c r="D785" s="38"/>
      <c r="E785" s="38" t="s">
        <v>3981</v>
      </c>
      <c r="F785" s="38"/>
      <c r="G785" s="38" t="s">
        <v>322</v>
      </c>
      <c r="H785" s="38"/>
      <c r="I785" s="38" t="s">
        <v>144</v>
      </c>
      <c r="J785" s="38" t="s">
        <v>625</v>
      </c>
      <c r="K785" s="38"/>
      <c r="L785" s="40">
        <v>46736</v>
      </c>
      <c r="M785" s="40"/>
      <c r="N785" s="38">
        <v>69</v>
      </c>
      <c r="O785" s="38">
        <v>0</v>
      </c>
      <c r="P785" s="38">
        <v>0</v>
      </c>
      <c r="Q785" s="38">
        <v>0</v>
      </c>
      <c r="R785" s="38" t="s">
        <v>299</v>
      </c>
      <c r="S785" s="38" t="s">
        <v>1213</v>
      </c>
      <c r="T785" s="38"/>
      <c r="U785" s="38" t="s">
        <v>301</v>
      </c>
      <c r="V785" s="40"/>
      <c r="W785" s="40"/>
      <c r="X785" s="40"/>
      <c r="Y785" s="40"/>
      <c r="Z785" s="38"/>
      <c r="AA785" s="38" t="s">
        <v>303</v>
      </c>
      <c r="AB785" s="38" t="s">
        <v>355</v>
      </c>
      <c r="AC785" s="38"/>
      <c r="AD785" s="38"/>
      <c r="AE785" s="38">
        <v>8754</v>
      </c>
      <c r="AF785" s="38">
        <v>1549</v>
      </c>
      <c r="AG785" s="38"/>
    </row>
    <row r="786" spans="1:33" ht="52.5" customHeight="1" x14ac:dyDescent="0.2">
      <c r="A786" s="38">
        <v>87699</v>
      </c>
      <c r="B786" s="38" t="s">
        <v>3982</v>
      </c>
      <c r="C786" s="38" t="s">
        <v>3983</v>
      </c>
      <c r="D786" s="38"/>
      <c r="E786" s="38" t="s">
        <v>3984</v>
      </c>
      <c r="F786" s="38" t="s">
        <v>3985</v>
      </c>
      <c r="G786" s="38" t="s">
        <v>322</v>
      </c>
      <c r="H786" s="38"/>
      <c r="I786" s="38" t="s">
        <v>183</v>
      </c>
      <c r="J786" s="38" t="s">
        <v>323</v>
      </c>
      <c r="K786" s="38" t="s">
        <v>3986</v>
      </c>
      <c r="L786" s="40">
        <v>46736</v>
      </c>
      <c r="M786" s="40"/>
      <c r="N786" s="38">
        <v>138</v>
      </c>
      <c r="O786" s="38">
        <v>0</v>
      </c>
      <c r="P786" s="38">
        <v>17.2</v>
      </c>
      <c r="Q786" s="38">
        <v>0</v>
      </c>
      <c r="R786" s="38" t="s">
        <v>299</v>
      </c>
      <c r="S786" s="38" t="s">
        <v>509</v>
      </c>
      <c r="T786" s="38" t="s">
        <v>509</v>
      </c>
      <c r="U786" s="38" t="s">
        <v>381</v>
      </c>
      <c r="V786" s="40" t="s">
        <v>829</v>
      </c>
      <c r="W786" s="40"/>
      <c r="X786" s="40"/>
      <c r="Y786" s="40"/>
      <c r="Z786" s="38" t="s">
        <v>3987</v>
      </c>
      <c r="AA786" s="38" t="s">
        <v>303</v>
      </c>
      <c r="AB786" s="38"/>
      <c r="AC786" s="38"/>
      <c r="AD786" s="38"/>
      <c r="AE786" s="38">
        <v>87700</v>
      </c>
      <c r="AF786" s="38">
        <v>87699</v>
      </c>
      <c r="AG786" s="38" t="s">
        <v>3988</v>
      </c>
    </row>
    <row r="787" spans="1:33" ht="52.5" customHeight="1" x14ac:dyDescent="0.2">
      <c r="A787" s="38">
        <v>87707</v>
      </c>
      <c r="B787" s="38" t="s">
        <v>3989</v>
      </c>
      <c r="C787" s="38" t="s">
        <v>3990</v>
      </c>
      <c r="D787" s="38"/>
      <c r="E787" s="38" t="s">
        <v>3727</v>
      </c>
      <c r="F787" s="38" t="s">
        <v>3727</v>
      </c>
      <c r="G787" s="38" t="s">
        <v>322</v>
      </c>
      <c r="H787" s="38"/>
      <c r="I787" s="38" t="s">
        <v>183</v>
      </c>
      <c r="J787" s="38" t="s">
        <v>323</v>
      </c>
      <c r="K787" s="38" t="s">
        <v>3991</v>
      </c>
      <c r="L787" s="40">
        <v>46736</v>
      </c>
      <c r="M787" s="40"/>
      <c r="N787" s="38">
        <v>345</v>
      </c>
      <c r="O787" s="38">
        <v>0</v>
      </c>
      <c r="P787" s="38">
        <v>0</v>
      </c>
      <c r="Q787" s="38">
        <v>600</v>
      </c>
      <c r="R787" s="38" t="s">
        <v>299</v>
      </c>
      <c r="S787" s="38" t="s">
        <v>509</v>
      </c>
      <c r="T787" s="38" t="s">
        <v>509</v>
      </c>
      <c r="U787" s="38" t="s">
        <v>381</v>
      </c>
      <c r="V787" s="40" t="s">
        <v>829</v>
      </c>
      <c r="W787" s="40"/>
      <c r="X787" s="40"/>
      <c r="Y787" s="40"/>
      <c r="Z787" s="38" t="s">
        <v>3992</v>
      </c>
      <c r="AA787" s="38" t="s">
        <v>303</v>
      </c>
      <c r="AB787" s="38"/>
      <c r="AC787" s="38"/>
      <c r="AD787" s="38"/>
      <c r="AE787" s="38">
        <v>87708</v>
      </c>
      <c r="AF787" s="38">
        <v>87707</v>
      </c>
      <c r="AG787" s="38"/>
    </row>
    <row r="788" spans="1:33" ht="52.5" customHeight="1" x14ac:dyDescent="0.2">
      <c r="A788" s="38">
        <v>85955</v>
      </c>
      <c r="B788" s="38" t="s">
        <v>3993</v>
      </c>
      <c r="C788" s="38" t="s">
        <v>3994</v>
      </c>
      <c r="D788" s="38"/>
      <c r="E788" s="38" t="s">
        <v>3995</v>
      </c>
      <c r="F788" s="38" t="s">
        <v>3996</v>
      </c>
      <c r="G788" s="38" t="s">
        <v>322</v>
      </c>
      <c r="H788" s="38"/>
      <c r="I788" s="38" t="s">
        <v>881</v>
      </c>
      <c r="J788" s="38" t="s">
        <v>2552</v>
      </c>
      <c r="K788" s="38"/>
      <c r="L788" s="40">
        <v>46736</v>
      </c>
      <c r="M788" s="40"/>
      <c r="N788" s="38">
        <v>69</v>
      </c>
      <c r="O788" s="38">
        <v>0</v>
      </c>
      <c r="P788" s="38">
        <v>5.0999999999999996</v>
      </c>
      <c r="Q788" s="38">
        <v>0</v>
      </c>
      <c r="R788" s="38" t="s">
        <v>299</v>
      </c>
      <c r="S788" s="38" t="s">
        <v>3138</v>
      </c>
      <c r="T788" s="38" t="s">
        <v>3138</v>
      </c>
      <c r="U788" s="38" t="s">
        <v>301</v>
      </c>
      <c r="V788" s="40"/>
      <c r="W788" s="40"/>
      <c r="X788" s="40"/>
      <c r="Y788" s="40"/>
      <c r="Z788" s="38"/>
      <c r="AA788" s="38" t="s">
        <v>303</v>
      </c>
      <c r="AB788" s="38"/>
      <c r="AC788" s="38"/>
      <c r="AD788" s="38"/>
      <c r="AE788" s="38">
        <v>85956</v>
      </c>
      <c r="AF788" s="38">
        <v>85955</v>
      </c>
      <c r="AG788" s="38"/>
    </row>
    <row r="789" spans="1:33" ht="52.5" customHeight="1" x14ac:dyDescent="0.2">
      <c r="A789" s="38">
        <v>72011</v>
      </c>
      <c r="B789" s="38" t="s">
        <v>3997</v>
      </c>
      <c r="C789" s="38" t="s">
        <v>3326</v>
      </c>
      <c r="D789" s="38"/>
      <c r="E789" s="38" t="s">
        <v>3402</v>
      </c>
      <c r="F789" s="38" t="s">
        <v>3998</v>
      </c>
      <c r="G789" s="38" t="s">
        <v>322</v>
      </c>
      <c r="H789" s="38"/>
      <c r="I789" s="38" t="s">
        <v>183</v>
      </c>
      <c r="J789" s="38" t="s">
        <v>323</v>
      </c>
      <c r="K789" s="38" t="s">
        <v>2334</v>
      </c>
      <c r="L789" s="40">
        <v>46736</v>
      </c>
      <c r="M789" s="40"/>
      <c r="N789" s="38">
        <v>345</v>
      </c>
      <c r="O789" s="38">
        <v>0</v>
      </c>
      <c r="P789" s="38">
        <v>21.3</v>
      </c>
      <c r="Q789" s="38">
        <v>0</v>
      </c>
      <c r="R789" s="38" t="s">
        <v>299</v>
      </c>
      <c r="S789" s="38" t="s">
        <v>672</v>
      </c>
      <c r="T789" s="38" t="s">
        <v>3276</v>
      </c>
      <c r="U789" s="38" t="s">
        <v>381</v>
      </c>
      <c r="V789" s="40" t="s">
        <v>2173</v>
      </c>
      <c r="W789" s="40">
        <v>45198</v>
      </c>
      <c r="X789" s="40"/>
      <c r="Y789" s="40"/>
      <c r="Z789" s="38" t="s">
        <v>3999</v>
      </c>
      <c r="AA789" s="38" t="s">
        <v>303</v>
      </c>
      <c r="AB789" s="38"/>
      <c r="AC789" s="38"/>
      <c r="AD789" s="38"/>
      <c r="AE789" s="38">
        <v>81371</v>
      </c>
      <c r="AF789" s="38">
        <v>72011</v>
      </c>
      <c r="AG789" s="38"/>
    </row>
    <row r="790" spans="1:33" ht="52.5" customHeight="1" x14ac:dyDescent="0.2">
      <c r="A790" s="38">
        <v>66023</v>
      </c>
      <c r="B790" s="38" t="s">
        <v>4000</v>
      </c>
      <c r="C790" s="38" t="s">
        <v>4001</v>
      </c>
      <c r="D790" s="38"/>
      <c r="E790" s="38" t="s">
        <v>4002</v>
      </c>
      <c r="F790" s="38" t="s">
        <v>4003</v>
      </c>
      <c r="G790" s="38" t="s">
        <v>322</v>
      </c>
      <c r="H790" s="38"/>
      <c r="I790" s="38" t="s">
        <v>2536</v>
      </c>
      <c r="J790" s="38" t="s">
        <v>2537</v>
      </c>
      <c r="K790" s="38"/>
      <c r="L790" s="40">
        <v>46736</v>
      </c>
      <c r="M790" s="40"/>
      <c r="N790" s="38">
        <v>138</v>
      </c>
      <c r="O790" s="38">
        <v>0</v>
      </c>
      <c r="P790" s="38">
        <v>3.4</v>
      </c>
      <c r="Q790" s="38">
        <v>0</v>
      </c>
      <c r="R790" s="38" t="s">
        <v>299</v>
      </c>
      <c r="S790" s="38" t="s">
        <v>471</v>
      </c>
      <c r="T790" s="38" t="s">
        <v>351</v>
      </c>
      <c r="U790" s="38" t="s">
        <v>301</v>
      </c>
      <c r="V790" s="40"/>
      <c r="W790" s="40"/>
      <c r="X790" s="40"/>
      <c r="Y790" s="40"/>
      <c r="Z790" s="38" t="s">
        <v>4004</v>
      </c>
      <c r="AA790" s="38" t="s">
        <v>303</v>
      </c>
      <c r="AB790" s="38" t="s">
        <v>355</v>
      </c>
      <c r="AC790" s="38"/>
      <c r="AD790" s="38"/>
      <c r="AE790" s="38">
        <v>78403</v>
      </c>
      <c r="AF790" s="38">
        <v>66023</v>
      </c>
      <c r="AG790" s="38"/>
    </row>
    <row r="791" spans="1:33" ht="52.5" customHeight="1" x14ac:dyDescent="0.2">
      <c r="A791" s="38">
        <v>81296</v>
      </c>
      <c r="B791" s="38" t="s">
        <v>4005</v>
      </c>
      <c r="C791" s="38" t="s">
        <v>3326</v>
      </c>
      <c r="D791" s="38"/>
      <c r="E791" s="38" t="s">
        <v>2333</v>
      </c>
      <c r="F791" s="38" t="s">
        <v>4006</v>
      </c>
      <c r="G791" s="38" t="s">
        <v>322</v>
      </c>
      <c r="H791" s="38"/>
      <c r="I791" s="38" t="s">
        <v>183</v>
      </c>
      <c r="J791" s="38" t="s">
        <v>323</v>
      </c>
      <c r="K791" s="38" t="s">
        <v>2334</v>
      </c>
      <c r="L791" s="40">
        <v>46736</v>
      </c>
      <c r="M791" s="40"/>
      <c r="N791" s="38">
        <v>345</v>
      </c>
      <c r="O791" s="38">
        <v>0</v>
      </c>
      <c r="P791" s="38">
        <v>60.2</v>
      </c>
      <c r="Q791" s="38">
        <v>0</v>
      </c>
      <c r="R791" s="38" t="s">
        <v>299</v>
      </c>
      <c r="S791" s="38" t="s">
        <v>664</v>
      </c>
      <c r="T791" s="38" t="s">
        <v>671</v>
      </c>
      <c r="U791" s="38" t="s">
        <v>381</v>
      </c>
      <c r="V791" s="40" t="s">
        <v>1408</v>
      </c>
      <c r="W791" s="40"/>
      <c r="X791" s="40"/>
      <c r="Y791" s="40"/>
      <c r="Z791" s="38" t="s">
        <v>4007</v>
      </c>
      <c r="AA791" s="38" t="s">
        <v>303</v>
      </c>
      <c r="AB791" s="38"/>
      <c r="AC791" s="38"/>
      <c r="AD791" s="38"/>
      <c r="AE791" s="38">
        <v>81297</v>
      </c>
      <c r="AF791" s="38">
        <v>81296</v>
      </c>
      <c r="AG791" s="38"/>
    </row>
    <row r="792" spans="1:33" ht="52.5" customHeight="1" x14ac:dyDescent="0.2">
      <c r="A792" s="38">
        <v>81440</v>
      </c>
      <c r="B792" s="38" t="s">
        <v>4008</v>
      </c>
      <c r="C792" s="38" t="s">
        <v>3387</v>
      </c>
      <c r="D792" s="38"/>
      <c r="E792" s="38" t="s">
        <v>4009</v>
      </c>
      <c r="F792" s="38" t="s">
        <v>4010</v>
      </c>
      <c r="G792" s="38" t="s">
        <v>322</v>
      </c>
      <c r="H792" s="38"/>
      <c r="I792" s="38" t="s">
        <v>183</v>
      </c>
      <c r="J792" s="38" t="s">
        <v>323</v>
      </c>
      <c r="K792" s="38" t="s">
        <v>4011</v>
      </c>
      <c r="L792" s="40">
        <v>46737</v>
      </c>
      <c r="M792" s="40"/>
      <c r="N792" s="38">
        <v>138</v>
      </c>
      <c r="O792" s="38">
        <v>0</v>
      </c>
      <c r="P792" s="38">
        <v>11.6</v>
      </c>
      <c r="Q792" s="38">
        <v>0</v>
      </c>
      <c r="R792" s="38" t="s">
        <v>299</v>
      </c>
      <c r="S792" s="38" t="s">
        <v>741</v>
      </c>
      <c r="T792" s="38" t="s">
        <v>802</v>
      </c>
      <c r="U792" s="38" t="s">
        <v>352</v>
      </c>
      <c r="V792" s="40"/>
      <c r="W792" s="40"/>
      <c r="X792" s="40"/>
      <c r="Y792" s="40"/>
      <c r="Z792" s="38" t="s">
        <v>4012</v>
      </c>
      <c r="AA792" s="38" t="s">
        <v>303</v>
      </c>
      <c r="AB792" s="38"/>
      <c r="AC792" s="38"/>
      <c r="AD792" s="38"/>
      <c r="AE792" s="38">
        <v>81441</v>
      </c>
      <c r="AF792" s="38">
        <v>81440</v>
      </c>
      <c r="AG792" s="38"/>
    </row>
    <row r="793" spans="1:33" ht="52.5" customHeight="1" x14ac:dyDescent="0.2">
      <c r="A793" s="38">
        <v>72032</v>
      </c>
      <c r="B793" s="38" t="s">
        <v>4013</v>
      </c>
      <c r="C793" s="38" t="s">
        <v>4014</v>
      </c>
      <c r="D793" s="38"/>
      <c r="E793" s="38" t="s">
        <v>2399</v>
      </c>
      <c r="F793" s="38" t="s">
        <v>4015</v>
      </c>
      <c r="G793" s="38" t="s">
        <v>322</v>
      </c>
      <c r="H793" s="38"/>
      <c r="I793" s="38" t="s">
        <v>58</v>
      </c>
      <c r="J793" s="38" t="s">
        <v>409</v>
      </c>
      <c r="K793" s="38"/>
      <c r="L793" s="40">
        <v>46752</v>
      </c>
      <c r="M793" s="40"/>
      <c r="N793" s="38">
        <v>138</v>
      </c>
      <c r="O793" s="38">
        <v>0</v>
      </c>
      <c r="P793" s="38">
        <v>40</v>
      </c>
      <c r="Q793" s="38">
        <v>0</v>
      </c>
      <c r="R793" s="38" t="s">
        <v>299</v>
      </c>
      <c r="S793" s="38" t="s">
        <v>410</v>
      </c>
      <c r="T793" s="38" t="s">
        <v>410</v>
      </c>
      <c r="U793" s="38" t="s">
        <v>301</v>
      </c>
      <c r="V793" s="40"/>
      <c r="W793" s="40"/>
      <c r="X793" s="40"/>
      <c r="Y793" s="40"/>
      <c r="Z793" s="38" t="s">
        <v>4016</v>
      </c>
      <c r="AA793" s="38" t="s">
        <v>355</v>
      </c>
      <c r="AB793" s="38"/>
      <c r="AC793" s="38"/>
      <c r="AD793" s="38"/>
      <c r="AE793" s="38">
        <v>72033</v>
      </c>
      <c r="AF793" s="38">
        <v>72032</v>
      </c>
      <c r="AG793" s="38"/>
    </row>
    <row r="794" spans="1:33" ht="52.5" customHeight="1" x14ac:dyDescent="0.2">
      <c r="A794" s="38">
        <v>57910</v>
      </c>
      <c r="B794" s="38" t="s">
        <v>4017</v>
      </c>
      <c r="C794" s="38" t="s">
        <v>4018</v>
      </c>
      <c r="D794" s="38" t="s">
        <v>313</v>
      </c>
      <c r="E794" s="38" t="s">
        <v>2566</v>
      </c>
      <c r="F794" s="38" t="s">
        <v>4019</v>
      </c>
      <c r="G794" s="38" t="s">
        <v>322</v>
      </c>
      <c r="H794" s="38" t="s">
        <v>4020</v>
      </c>
      <c r="I794" s="38" t="s">
        <v>377</v>
      </c>
      <c r="J794" s="38" t="s">
        <v>541</v>
      </c>
      <c r="K794" s="38">
        <v>3836</v>
      </c>
      <c r="L794" s="40">
        <v>46752</v>
      </c>
      <c r="M794" s="40"/>
      <c r="N794" s="38">
        <v>138</v>
      </c>
      <c r="O794" s="38">
        <v>0</v>
      </c>
      <c r="P794" s="38">
        <v>20.6</v>
      </c>
      <c r="Q794" s="38">
        <v>0</v>
      </c>
      <c r="R794" s="38" t="s">
        <v>299</v>
      </c>
      <c r="S794" s="38" t="s">
        <v>2566</v>
      </c>
      <c r="T794" s="38" t="s">
        <v>4021</v>
      </c>
      <c r="U794" s="38" t="s">
        <v>301</v>
      </c>
      <c r="V794" s="40"/>
      <c r="W794" s="40"/>
      <c r="X794" s="40"/>
      <c r="Y794" s="40"/>
      <c r="Z794" s="38" t="s">
        <v>4022</v>
      </c>
      <c r="AA794" s="38" t="s">
        <v>303</v>
      </c>
      <c r="AB794" s="38" t="s">
        <v>355</v>
      </c>
      <c r="AC794" s="38"/>
      <c r="AD794" s="38"/>
      <c r="AE794" s="38">
        <v>65580</v>
      </c>
      <c r="AF794" s="38">
        <v>57910</v>
      </c>
      <c r="AG794" s="38"/>
    </row>
    <row r="795" spans="1:33" ht="52.5" customHeight="1" x14ac:dyDescent="0.2">
      <c r="A795" s="38">
        <v>73100</v>
      </c>
      <c r="B795" s="38" t="s">
        <v>4023</v>
      </c>
      <c r="C795" s="38" t="s">
        <v>4024</v>
      </c>
      <c r="D795" s="38" t="s">
        <v>313</v>
      </c>
      <c r="E795" s="38" t="s">
        <v>2903</v>
      </c>
      <c r="F795" s="38" t="s">
        <v>4025</v>
      </c>
      <c r="G795" s="38" t="s">
        <v>322</v>
      </c>
      <c r="H795" s="38" t="s">
        <v>4026</v>
      </c>
      <c r="I795" s="38" t="s">
        <v>377</v>
      </c>
      <c r="J795" s="38" t="s">
        <v>4027</v>
      </c>
      <c r="K795" s="38"/>
      <c r="L795" s="40">
        <v>46752</v>
      </c>
      <c r="M795" s="40"/>
      <c r="N795" s="38">
        <v>138</v>
      </c>
      <c r="O795" s="38">
        <v>0</v>
      </c>
      <c r="P795" s="38">
        <v>13.43</v>
      </c>
      <c r="Q795" s="38">
        <v>0</v>
      </c>
      <c r="R795" s="38" t="s">
        <v>299</v>
      </c>
      <c r="S795" s="38" t="s">
        <v>1104</v>
      </c>
      <c r="T795" s="38" t="s">
        <v>1104</v>
      </c>
      <c r="U795" s="38" t="s">
        <v>301</v>
      </c>
      <c r="V795" s="40"/>
      <c r="W795" s="40"/>
      <c r="X795" s="40"/>
      <c r="Y795" s="40"/>
      <c r="Z795" s="38" t="s">
        <v>4028</v>
      </c>
      <c r="AA795" s="38" t="s">
        <v>303</v>
      </c>
      <c r="AB795" s="38"/>
      <c r="AC795" s="38"/>
      <c r="AD795" s="38"/>
      <c r="AE795" s="38">
        <v>73101</v>
      </c>
      <c r="AF795" s="38">
        <v>73100</v>
      </c>
      <c r="AG795" s="38"/>
    </row>
    <row r="796" spans="1:33" ht="52.5" customHeight="1" x14ac:dyDescent="0.2">
      <c r="A796" s="38" t="s">
        <v>4029</v>
      </c>
      <c r="B796" s="38" t="s">
        <v>3560</v>
      </c>
      <c r="C796" s="38" t="s">
        <v>4030</v>
      </c>
      <c r="D796" s="38"/>
      <c r="E796" s="38" t="s">
        <v>1036</v>
      </c>
      <c r="F796" s="38" t="s">
        <v>4031</v>
      </c>
      <c r="G796" s="38" t="s">
        <v>322</v>
      </c>
      <c r="H796" s="38"/>
      <c r="I796" s="38" t="s">
        <v>58</v>
      </c>
      <c r="J796" s="38" t="s">
        <v>409</v>
      </c>
      <c r="K796" s="38"/>
      <c r="L796" s="40">
        <v>46752</v>
      </c>
      <c r="M796" s="40"/>
      <c r="N796" s="38">
        <v>138</v>
      </c>
      <c r="O796" s="38">
        <v>0</v>
      </c>
      <c r="P796" s="38">
        <v>6.6</v>
      </c>
      <c r="Q796" s="38">
        <v>0</v>
      </c>
      <c r="R796" s="38" t="s">
        <v>299</v>
      </c>
      <c r="S796" s="38" t="s">
        <v>435</v>
      </c>
      <c r="T796" s="38" t="s">
        <v>435</v>
      </c>
      <c r="U796" s="38" t="s">
        <v>301</v>
      </c>
      <c r="V796" s="40"/>
      <c r="W796" s="40"/>
      <c r="X796" s="40"/>
      <c r="Y796" s="40"/>
      <c r="Z796" s="38" t="s">
        <v>4032</v>
      </c>
      <c r="AA796" s="38" t="s">
        <v>303</v>
      </c>
      <c r="AB796" s="38" t="s">
        <v>355</v>
      </c>
      <c r="AC796" s="38"/>
      <c r="AD796" s="38"/>
      <c r="AE796" s="38">
        <v>78462</v>
      </c>
      <c r="AF796" s="38">
        <v>78461</v>
      </c>
      <c r="AG796" s="38"/>
    </row>
    <row r="797" spans="1:33" ht="52.5" customHeight="1" x14ac:dyDescent="0.2">
      <c r="A797" s="38">
        <v>76237</v>
      </c>
      <c r="B797" s="38" t="s">
        <v>4033</v>
      </c>
      <c r="C797" s="38" t="s">
        <v>4034</v>
      </c>
      <c r="D797" s="38" t="s">
        <v>1628</v>
      </c>
      <c r="E797" s="38" t="s">
        <v>1097</v>
      </c>
      <c r="F797" s="38"/>
      <c r="G797" s="38" t="s">
        <v>322</v>
      </c>
      <c r="H797" s="38"/>
      <c r="I797" s="38" t="s">
        <v>316</v>
      </c>
      <c r="J797" s="38" t="s">
        <v>541</v>
      </c>
      <c r="K797" s="38" t="s">
        <v>4035</v>
      </c>
      <c r="L797" s="40">
        <v>46752</v>
      </c>
      <c r="M797" s="40"/>
      <c r="N797" s="38">
        <v>345</v>
      </c>
      <c r="O797" s="38">
        <v>0</v>
      </c>
      <c r="P797" s="38">
        <v>0</v>
      </c>
      <c r="Q797" s="38">
        <v>0</v>
      </c>
      <c r="R797" s="38" t="s">
        <v>299</v>
      </c>
      <c r="S797" s="38" t="s">
        <v>318</v>
      </c>
      <c r="T797" s="38"/>
      <c r="U797" s="38" t="s">
        <v>301</v>
      </c>
      <c r="V797" s="40"/>
      <c r="W797" s="40"/>
      <c r="X797" s="40"/>
      <c r="Y797" s="40"/>
      <c r="Z797" s="38">
        <v>80219</v>
      </c>
      <c r="AA797" s="38" t="s">
        <v>303</v>
      </c>
      <c r="AB797" s="38"/>
      <c r="AC797" s="38"/>
      <c r="AD797" s="38"/>
      <c r="AE797" s="38">
        <v>76238</v>
      </c>
      <c r="AF797" s="38">
        <v>76237</v>
      </c>
      <c r="AG797" s="38"/>
    </row>
    <row r="798" spans="1:33" ht="52.5" customHeight="1" x14ac:dyDescent="0.2">
      <c r="A798" s="38">
        <v>72457</v>
      </c>
      <c r="B798" s="38" t="s">
        <v>4036</v>
      </c>
      <c r="C798" s="38" t="s">
        <v>4037</v>
      </c>
      <c r="D798" s="38"/>
      <c r="E798" s="38" t="s">
        <v>4038</v>
      </c>
      <c r="F798" s="38" t="s">
        <v>4039</v>
      </c>
      <c r="G798" s="38" t="s">
        <v>322</v>
      </c>
      <c r="H798" s="38"/>
      <c r="I798" s="38" t="s">
        <v>531</v>
      </c>
      <c r="J798" s="38" t="s">
        <v>4040</v>
      </c>
      <c r="K798" s="38"/>
      <c r="L798" s="40">
        <v>46753</v>
      </c>
      <c r="M798" s="40"/>
      <c r="N798" s="38">
        <v>138</v>
      </c>
      <c r="O798" s="38">
        <v>8</v>
      </c>
      <c r="P798" s="38">
        <v>0</v>
      </c>
      <c r="Q798" s="38">
        <v>0</v>
      </c>
      <c r="R798" s="38" t="s">
        <v>299</v>
      </c>
      <c r="S798" s="38" t="s">
        <v>4041</v>
      </c>
      <c r="T798" s="38" t="s">
        <v>4041</v>
      </c>
      <c r="U798" s="38" t="s">
        <v>780</v>
      </c>
      <c r="V798" s="40"/>
      <c r="W798" s="40"/>
      <c r="X798" s="40"/>
      <c r="Y798" s="40"/>
      <c r="Z798" s="38" t="s">
        <v>4042</v>
      </c>
      <c r="AA798" s="38" t="s">
        <v>303</v>
      </c>
      <c r="AB798" s="38"/>
      <c r="AC798" s="38"/>
      <c r="AD798" s="38"/>
      <c r="AE798" s="38">
        <v>72458</v>
      </c>
      <c r="AF798" s="38">
        <v>72457</v>
      </c>
      <c r="AG798" s="38"/>
    </row>
    <row r="799" spans="1:33" ht="52.5" customHeight="1" x14ac:dyDescent="0.2">
      <c r="A799" s="38">
        <v>45566</v>
      </c>
      <c r="B799" s="38" t="s">
        <v>4043</v>
      </c>
      <c r="C799" s="38" t="s">
        <v>4044</v>
      </c>
      <c r="D799" s="38" t="s">
        <v>517</v>
      </c>
      <c r="E799" s="38" t="s">
        <v>1228</v>
      </c>
      <c r="F799" s="38" t="s">
        <v>4045</v>
      </c>
      <c r="G799" s="38" t="s">
        <v>322</v>
      </c>
      <c r="H799" s="38" t="s">
        <v>4046</v>
      </c>
      <c r="I799" s="38" t="s">
        <v>377</v>
      </c>
      <c r="J799" s="38" t="s">
        <v>2580</v>
      </c>
      <c r="K799" s="38" t="s">
        <v>4047</v>
      </c>
      <c r="L799" s="40">
        <v>46782</v>
      </c>
      <c r="M799" s="40"/>
      <c r="N799" s="38">
        <v>138</v>
      </c>
      <c r="O799" s="38">
        <v>0</v>
      </c>
      <c r="P799" s="38">
        <v>1.8</v>
      </c>
      <c r="Q799" s="38">
        <v>0</v>
      </c>
      <c r="R799" s="38" t="s">
        <v>299</v>
      </c>
      <c r="S799" s="38" t="s">
        <v>1207</v>
      </c>
      <c r="T799" s="38" t="s">
        <v>1207</v>
      </c>
      <c r="U799" s="38" t="s">
        <v>301</v>
      </c>
      <c r="V799" s="40"/>
      <c r="W799" s="40"/>
      <c r="X799" s="40"/>
      <c r="Y799" s="40"/>
      <c r="Z799" s="38" t="s">
        <v>4048</v>
      </c>
      <c r="AA799" s="38" t="s">
        <v>303</v>
      </c>
      <c r="AB799" s="38" t="s">
        <v>355</v>
      </c>
      <c r="AC799" s="38"/>
      <c r="AD799" s="38"/>
      <c r="AE799" s="38">
        <v>65532</v>
      </c>
      <c r="AF799" s="38">
        <v>45566</v>
      </c>
      <c r="AG799" s="38"/>
    </row>
    <row r="800" spans="1:33" ht="52.5" customHeight="1" x14ac:dyDescent="0.2">
      <c r="A800" s="38">
        <v>87092</v>
      </c>
      <c r="B800" s="38" t="s">
        <v>4049</v>
      </c>
      <c r="C800" s="38" t="s">
        <v>4050</v>
      </c>
      <c r="D800" s="38" t="s">
        <v>1828</v>
      </c>
      <c r="E800" s="38" t="s">
        <v>4051</v>
      </c>
      <c r="F800" s="38" t="s">
        <v>4045</v>
      </c>
      <c r="G800" s="38" t="s">
        <v>322</v>
      </c>
      <c r="H800" s="38" t="s">
        <v>4046</v>
      </c>
      <c r="I800" s="38" t="s">
        <v>377</v>
      </c>
      <c r="J800" s="38" t="s">
        <v>2580</v>
      </c>
      <c r="K800" s="38" t="s">
        <v>4047</v>
      </c>
      <c r="L800" s="40">
        <v>46782</v>
      </c>
      <c r="M800" s="40"/>
      <c r="N800" s="38">
        <v>138</v>
      </c>
      <c r="O800" s="38">
        <v>0</v>
      </c>
      <c r="P800" s="38">
        <v>2.59</v>
      </c>
      <c r="Q800" s="38">
        <v>0</v>
      </c>
      <c r="R800" s="38" t="s">
        <v>299</v>
      </c>
      <c r="S800" s="38" t="s">
        <v>1207</v>
      </c>
      <c r="T800" s="38" t="s">
        <v>1207</v>
      </c>
      <c r="U800" s="38" t="s">
        <v>301</v>
      </c>
      <c r="V800" s="40"/>
      <c r="W800" s="40"/>
      <c r="X800" s="40"/>
      <c r="Y800" s="40"/>
      <c r="Z800" s="38" t="s">
        <v>4052</v>
      </c>
      <c r="AA800" s="38" t="s">
        <v>303</v>
      </c>
      <c r="AB800" s="38" t="s">
        <v>355</v>
      </c>
      <c r="AC800" s="38"/>
      <c r="AD800" s="38"/>
      <c r="AE800" s="38">
        <v>87093</v>
      </c>
      <c r="AF800" s="38">
        <v>87092</v>
      </c>
      <c r="AG800" s="38"/>
    </row>
    <row r="801" spans="1:33" ht="52.5" customHeight="1" x14ac:dyDescent="0.2">
      <c r="A801" s="38">
        <v>64067</v>
      </c>
      <c r="B801" s="38" t="s">
        <v>4053</v>
      </c>
      <c r="C801" s="38" t="s">
        <v>4054</v>
      </c>
      <c r="D801" s="38" t="s">
        <v>395</v>
      </c>
      <c r="E801" s="38" t="s">
        <v>4055</v>
      </c>
      <c r="F801" s="38" t="s">
        <v>4056</v>
      </c>
      <c r="G801" s="38" t="s">
        <v>322</v>
      </c>
      <c r="H801" s="38"/>
      <c r="I801" s="38" t="s">
        <v>377</v>
      </c>
      <c r="J801" s="38" t="s">
        <v>428</v>
      </c>
      <c r="K801" s="38" t="s">
        <v>4057</v>
      </c>
      <c r="L801" s="40">
        <v>46783</v>
      </c>
      <c r="M801" s="40"/>
      <c r="N801" s="38">
        <v>138</v>
      </c>
      <c r="O801" s="38">
        <v>0</v>
      </c>
      <c r="P801" s="38">
        <v>26.59</v>
      </c>
      <c r="Q801" s="38">
        <v>0</v>
      </c>
      <c r="R801" s="38" t="s">
        <v>299</v>
      </c>
      <c r="S801" s="38" t="s">
        <v>1207</v>
      </c>
      <c r="T801" s="38" t="s">
        <v>3254</v>
      </c>
      <c r="U801" s="38" t="s">
        <v>301</v>
      </c>
      <c r="V801" s="40" t="s">
        <v>4058</v>
      </c>
      <c r="W801" s="40">
        <v>44951</v>
      </c>
      <c r="X801" s="40">
        <v>44981</v>
      </c>
      <c r="Y801" s="40"/>
      <c r="Z801" s="38" t="s">
        <v>4059</v>
      </c>
      <c r="AA801" s="38" t="s">
        <v>303</v>
      </c>
      <c r="AB801" s="38"/>
      <c r="AC801" s="38"/>
      <c r="AD801" s="38"/>
      <c r="AE801" s="38">
        <v>64068</v>
      </c>
      <c r="AF801" s="38">
        <v>64067</v>
      </c>
      <c r="AG801" s="38"/>
    </row>
    <row r="802" spans="1:33" ht="52.5" customHeight="1" x14ac:dyDescent="0.2">
      <c r="A802" s="38">
        <v>55624</v>
      </c>
      <c r="B802" s="38" t="s">
        <v>4060</v>
      </c>
      <c r="C802" s="38" t="s">
        <v>4061</v>
      </c>
      <c r="D802" s="38" t="s">
        <v>313</v>
      </c>
      <c r="E802" s="38" t="s">
        <v>4062</v>
      </c>
      <c r="F802" s="38" t="s">
        <v>4063</v>
      </c>
      <c r="G802" s="38" t="s">
        <v>322</v>
      </c>
      <c r="H802" s="38" t="s">
        <v>4064</v>
      </c>
      <c r="I802" s="38" t="s">
        <v>377</v>
      </c>
      <c r="J802" s="38" t="s">
        <v>541</v>
      </c>
      <c r="K802" s="38">
        <v>3825</v>
      </c>
      <c r="L802" s="40">
        <v>46811</v>
      </c>
      <c r="M802" s="40"/>
      <c r="N802" s="38">
        <v>138</v>
      </c>
      <c r="O802" s="38">
        <v>0</v>
      </c>
      <c r="P802" s="38">
        <v>10.198</v>
      </c>
      <c r="Q802" s="38">
        <v>0</v>
      </c>
      <c r="R802" s="38" t="s">
        <v>299</v>
      </c>
      <c r="S802" s="38" t="s">
        <v>1116</v>
      </c>
      <c r="T802" s="38" t="s">
        <v>1116</v>
      </c>
      <c r="U802" s="38" t="s">
        <v>301</v>
      </c>
      <c r="V802" s="40"/>
      <c r="W802" s="40"/>
      <c r="X802" s="40"/>
      <c r="Y802" s="40"/>
      <c r="Z802" s="38" t="s">
        <v>4065</v>
      </c>
      <c r="AA802" s="38" t="s">
        <v>303</v>
      </c>
      <c r="AB802" s="38"/>
      <c r="AC802" s="38"/>
      <c r="AD802" s="38"/>
      <c r="AE802" s="38">
        <v>65575</v>
      </c>
      <c r="AF802" s="38">
        <v>55624</v>
      </c>
      <c r="AG802" s="38"/>
    </row>
    <row r="803" spans="1:33" ht="52.5" customHeight="1" x14ac:dyDescent="0.2">
      <c r="A803" s="38">
        <v>55626</v>
      </c>
      <c r="B803" s="38" t="s">
        <v>4066</v>
      </c>
      <c r="C803" s="38" t="s">
        <v>4067</v>
      </c>
      <c r="D803" s="38" t="s">
        <v>313</v>
      </c>
      <c r="E803" s="38" t="s">
        <v>1116</v>
      </c>
      <c r="F803" s="38" t="s">
        <v>386</v>
      </c>
      <c r="G803" s="38" t="s">
        <v>322</v>
      </c>
      <c r="H803" s="38" t="s">
        <v>4064</v>
      </c>
      <c r="I803" s="38" t="s">
        <v>377</v>
      </c>
      <c r="J803" s="38" t="s">
        <v>389</v>
      </c>
      <c r="K803" s="38">
        <v>3824</v>
      </c>
      <c r="L803" s="40">
        <v>46811</v>
      </c>
      <c r="M803" s="40"/>
      <c r="N803" s="38">
        <v>138</v>
      </c>
      <c r="O803" s="38">
        <v>0</v>
      </c>
      <c r="P803" s="38">
        <v>41.1</v>
      </c>
      <c r="Q803" s="38">
        <v>0</v>
      </c>
      <c r="R803" s="38" t="s">
        <v>299</v>
      </c>
      <c r="S803" s="38" t="s">
        <v>1116</v>
      </c>
      <c r="T803" s="38" t="s">
        <v>390</v>
      </c>
      <c r="U803" s="38" t="s">
        <v>352</v>
      </c>
      <c r="V803" s="40" t="s">
        <v>4068</v>
      </c>
      <c r="W803" s="40">
        <v>44910</v>
      </c>
      <c r="X803" s="40">
        <v>44943</v>
      </c>
      <c r="Y803" s="40"/>
      <c r="Z803" s="38" t="s">
        <v>4069</v>
      </c>
      <c r="AA803" s="38" t="s">
        <v>303</v>
      </c>
      <c r="AB803" s="38"/>
      <c r="AC803" s="38"/>
      <c r="AD803" s="38"/>
      <c r="AE803" s="38">
        <v>65576</v>
      </c>
      <c r="AF803" s="38">
        <v>55626</v>
      </c>
      <c r="AG803" s="38"/>
    </row>
    <row r="804" spans="1:33" ht="52.5" customHeight="1" x14ac:dyDescent="0.2">
      <c r="A804" s="38">
        <v>80970</v>
      </c>
      <c r="B804" s="38" t="s">
        <v>4070</v>
      </c>
      <c r="C804" s="38" t="s">
        <v>4071</v>
      </c>
      <c r="D804" s="38" t="s">
        <v>1828</v>
      </c>
      <c r="E804" s="38" t="s">
        <v>4072</v>
      </c>
      <c r="F804" s="38"/>
      <c r="G804" s="38" t="s">
        <v>322</v>
      </c>
      <c r="H804" s="38" t="s">
        <v>4073</v>
      </c>
      <c r="I804" s="38" t="s">
        <v>316</v>
      </c>
      <c r="J804" s="38" t="s">
        <v>1660</v>
      </c>
      <c r="K804" s="38"/>
      <c r="L804" s="40">
        <v>46811</v>
      </c>
      <c r="M804" s="40"/>
      <c r="N804" s="38">
        <v>345</v>
      </c>
      <c r="O804" s="38">
        <v>0</v>
      </c>
      <c r="P804" s="38">
        <v>0</v>
      </c>
      <c r="Q804" s="38">
        <v>0</v>
      </c>
      <c r="R804" s="38" t="s">
        <v>299</v>
      </c>
      <c r="S804" s="38" t="s">
        <v>3957</v>
      </c>
      <c r="T804" s="38"/>
      <c r="U804" s="38" t="s">
        <v>301</v>
      </c>
      <c r="V804" s="40"/>
      <c r="W804" s="40"/>
      <c r="X804" s="40"/>
      <c r="Y804" s="40"/>
      <c r="Z804" s="38" t="s">
        <v>4074</v>
      </c>
      <c r="AA804" s="38" t="s">
        <v>303</v>
      </c>
      <c r="AB804" s="38" t="s">
        <v>303</v>
      </c>
      <c r="AC804" s="38"/>
      <c r="AD804" s="38"/>
      <c r="AE804" s="38">
        <v>80971</v>
      </c>
      <c r="AF804" s="38">
        <v>80970</v>
      </c>
      <c r="AG804" s="38"/>
    </row>
    <row r="805" spans="1:33" ht="52.5" customHeight="1" x14ac:dyDescent="0.2">
      <c r="A805" s="38">
        <v>86933</v>
      </c>
      <c r="B805" s="38" t="s">
        <v>4075</v>
      </c>
      <c r="C805" s="38" t="s">
        <v>4076</v>
      </c>
      <c r="D805" s="38" t="s">
        <v>1828</v>
      </c>
      <c r="E805" s="38" t="s">
        <v>4077</v>
      </c>
      <c r="F805" s="38"/>
      <c r="G805" s="38" t="s">
        <v>322</v>
      </c>
      <c r="H805" s="38"/>
      <c r="I805" s="38" t="s">
        <v>377</v>
      </c>
      <c r="J805" s="38" t="s">
        <v>541</v>
      </c>
      <c r="K805" s="38" t="s">
        <v>4078</v>
      </c>
      <c r="L805" s="40">
        <v>46811</v>
      </c>
      <c r="M805" s="40"/>
      <c r="N805" s="38">
        <v>345</v>
      </c>
      <c r="O805" s="38">
        <v>0</v>
      </c>
      <c r="P805" s="38">
        <v>0</v>
      </c>
      <c r="Q805" s="38">
        <v>0</v>
      </c>
      <c r="R805" s="38" t="s">
        <v>299</v>
      </c>
      <c r="S805" s="38" t="s">
        <v>604</v>
      </c>
      <c r="T805" s="38"/>
      <c r="U805" s="38" t="s">
        <v>301</v>
      </c>
      <c r="V805" s="40"/>
      <c r="W805" s="40"/>
      <c r="X805" s="40"/>
      <c r="Y805" s="40"/>
      <c r="Z805" s="38" t="s">
        <v>4079</v>
      </c>
      <c r="AA805" s="38" t="s">
        <v>303</v>
      </c>
      <c r="AB805" s="38"/>
      <c r="AC805" s="38"/>
      <c r="AD805" s="38"/>
      <c r="AE805" s="38">
        <v>86934</v>
      </c>
      <c r="AF805" s="38">
        <v>86933</v>
      </c>
      <c r="AG805" s="38"/>
    </row>
    <row r="806" spans="1:33" ht="52.5" customHeight="1" x14ac:dyDescent="0.2">
      <c r="A806" s="38">
        <v>80330</v>
      </c>
      <c r="B806" s="38"/>
      <c r="C806" s="38"/>
      <c r="D806" s="38"/>
      <c r="E806" s="38" t="s">
        <v>4080</v>
      </c>
      <c r="F806" s="38" t="s">
        <v>4081</v>
      </c>
      <c r="G806" s="38" t="s">
        <v>322</v>
      </c>
      <c r="H806" s="38"/>
      <c r="I806" s="38" t="s">
        <v>307</v>
      </c>
      <c r="J806" s="38" t="s">
        <v>308</v>
      </c>
      <c r="K806" s="38"/>
      <c r="L806" s="40">
        <v>46827</v>
      </c>
      <c r="M806" s="40"/>
      <c r="N806" s="38">
        <v>69</v>
      </c>
      <c r="O806" s="38">
        <v>0</v>
      </c>
      <c r="P806" s="38">
        <v>7.45</v>
      </c>
      <c r="Q806" s="38">
        <v>0</v>
      </c>
      <c r="R806" s="38" t="s">
        <v>299</v>
      </c>
      <c r="S806" s="38" t="s">
        <v>841</v>
      </c>
      <c r="T806" s="38" t="s">
        <v>841</v>
      </c>
      <c r="U806" s="38" t="s">
        <v>301</v>
      </c>
      <c r="V806" s="40"/>
      <c r="W806" s="40"/>
      <c r="X806" s="40"/>
      <c r="Y806" s="40"/>
      <c r="Z806" s="38" t="s">
        <v>4082</v>
      </c>
      <c r="AA806" s="38" t="s">
        <v>303</v>
      </c>
      <c r="AB806" s="38"/>
      <c r="AC806" s="38"/>
      <c r="AD806" s="38"/>
      <c r="AE806" s="38">
        <v>80331</v>
      </c>
      <c r="AF806" s="38">
        <v>80330</v>
      </c>
      <c r="AG806" s="38" t="s">
        <v>4083</v>
      </c>
    </row>
    <row r="807" spans="1:33" ht="52.5" customHeight="1" x14ac:dyDescent="0.2">
      <c r="A807" s="38">
        <v>80327</v>
      </c>
      <c r="B807" s="38" t="s">
        <v>4084</v>
      </c>
      <c r="C807" s="38" t="s">
        <v>4084</v>
      </c>
      <c r="D807" s="38"/>
      <c r="E807" s="38" t="s">
        <v>4085</v>
      </c>
      <c r="F807" s="38" t="s">
        <v>4085</v>
      </c>
      <c r="G807" s="38" t="s">
        <v>322</v>
      </c>
      <c r="H807" s="38"/>
      <c r="I807" s="38" t="s">
        <v>307</v>
      </c>
      <c r="J807" s="38" t="s">
        <v>308</v>
      </c>
      <c r="K807" s="38"/>
      <c r="L807" s="40">
        <v>46827</v>
      </c>
      <c r="M807" s="40"/>
      <c r="N807" s="38">
        <v>138</v>
      </c>
      <c r="O807" s="38">
        <v>0</v>
      </c>
      <c r="P807" s="38">
        <v>0</v>
      </c>
      <c r="Q807" s="38">
        <v>0</v>
      </c>
      <c r="R807" s="38" t="s">
        <v>4086</v>
      </c>
      <c r="S807" s="38" t="s">
        <v>714</v>
      </c>
      <c r="T807" s="38" t="s">
        <v>714</v>
      </c>
      <c r="U807" s="38" t="s">
        <v>301</v>
      </c>
      <c r="V807" s="40"/>
      <c r="W807" s="40"/>
      <c r="X807" s="40"/>
      <c r="Y807" s="40"/>
      <c r="Z807" s="38">
        <v>718</v>
      </c>
      <c r="AA807" s="38" t="s">
        <v>303</v>
      </c>
      <c r="AB807" s="38"/>
      <c r="AC807" s="38"/>
      <c r="AD807" s="38"/>
      <c r="AE807" s="38">
        <v>80328</v>
      </c>
      <c r="AF807" s="38">
        <v>80327</v>
      </c>
      <c r="AG807" s="38" t="s">
        <v>4087</v>
      </c>
    </row>
    <row r="808" spans="1:33" ht="52.5" customHeight="1" x14ac:dyDescent="0.2">
      <c r="A808" s="38">
        <v>80334</v>
      </c>
      <c r="B808" s="38"/>
      <c r="C808" s="38"/>
      <c r="D808" s="38"/>
      <c r="E808" s="38" t="s">
        <v>4088</v>
      </c>
      <c r="F808" s="38" t="s">
        <v>4089</v>
      </c>
      <c r="G808" s="38" t="s">
        <v>322</v>
      </c>
      <c r="H808" s="38"/>
      <c r="I808" s="38" t="s">
        <v>307</v>
      </c>
      <c r="J808" s="38" t="s">
        <v>308</v>
      </c>
      <c r="K808" s="38"/>
      <c r="L808" s="40">
        <v>46827</v>
      </c>
      <c r="M808" s="40"/>
      <c r="N808" s="38">
        <v>138</v>
      </c>
      <c r="O808" s="38">
        <v>0</v>
      </c>
      <c r="P808" s="38">
        <v>4.9000000000000004</v>
      </c>
      <c r="Q808" s="38">
        <v>0</v>
      </c>
      <c r="R808" s="38" t="s">
        <v>299</v>
      </c>
      <c r="S808" s="38" t="s">
        <v>4090</v>
      </c>
      <c r="T808" s="38" t="s">
        <v>4090</v>
      </c>
      <c r="U808" s="38" t="s">
        <v>301</v>
      </c>
      <c r="V808" s="40"/>
      <c r="W808" s="40"/>
      <c r="X808" s="40"/>
      <c r="Y808" s="40"/>
      <c r="Z808" s="38" t="s">
        <v>4091</v>
      </c>
      <c r="AA808" s="38" t="s">
        <v>303</v>
      </c>
      <c r="AB808" s="38"/>
      <c r="AC808" s="38"/>
      <c r="AD808" s="38"/>
      <c r="AE808" s="38">
        <v>80335</v>
      </c>
      <c r="AF808" s="38">
        <v>80334</v>
      </c>
      <c r="AG808" s="38" t="s">
        <v>4092</v>
      </c>
    </row>
    <row r="809" spans="1:33" ht="52.5" customHeight="1" x14ac:dyDescent="0.2">
      <c r="A809" s="38">
        <v>51001</v>
      </c>
      <c r="B809" s="38" t="s">
        <v>4093</v>
      </c>
      <c r="C809" s="38" t="s">
        <v>3519</v>
      </c>
      <c r="D809" s="38" t="s">
        <v>313</v>
      </c>
      <c r="E809" s="38" t="s">
        <v>3521</v>
      </c>
      <c r="F809" s="38" t="s">
        <v>1196</v>
      </c>
      <c r="G809" s="38" t="s">
        <v>322</v>
      </c>
      <c r="H809" s="38" t="s">
        <v>3522</v>
      </c>
      <c r="I809" s="38" t="s">
        <v>4094</v>
      </c>
      <c r="J809" s="38" t="s">
        <v>654</v>
      </c>
      <c r="K809" s="38">
        <v>2791</v>
      </c>
      <c r="L809" s="40">
        <v>46843.5</v>
      </c>
      <c r="M809" s="40"/>
      <c r="N809" s="38">
        <v>69</v>
      </c>
      <c r="O809" s="38">
        <v>0</v>
      </c>
      <c r="P809" s="38">
        <v>24.3</v>
      </c>
      <c r="Q809" s="38">
        <v>0</v>
      </c>
      <c r="R809" s="38" t="s">
        <v>299</v>
      </c>
      <c r="S809" s="38" t="s">
        <v>1200</v>
      </c>
      <c r="T809" s="38" t="s">
        <v>1200</v>
      </c>
      <c r="U809" s="38" t="s">
        <v>352</v>
      </c>
      <c r="V809" s="40" t="s">
        <v>3526</v>
      </c>
      <c r="W809" s="40">
        <v>43762</v>
      </c>
      <c r="X809" s="40">
        <v>43787</v>
      </c>
      <c r="Y809" s="40"/>
      <c r="Z809" s="38" t="s">
        <v>4095</v>
      </c>
      <c r="AA809" s="38" t="s">
        <v>303</v>
      </c>
      <c r="AB809" s="38" t="s">
        <v>355</v>
      </c>
      <c r="AC809" s="38"/>
      <c r="AD809" s="38"/>
      <c r="AE809" s="38">
        <v>65554</v>
      </c>
      <c r="AF809" s="38">
        <v>51001</v>
      </c>
      <c r="AG809" s="38"/>
    </row>
    <row r="810" spans="1:33" ht="52.5" customHeight="1" x14ac:dyDescent="0.2">
      <c r="A810" s="38">
        <v>88049</v>
      </c>
      <c r="B810" s="38" t="s">
        <v>4096</v>
      </c>
      <c r="C810" s="38"/>
      <c r="D810" s="38"/>
      <c r="E810" s="38"/>
      <c r="F810" s="38"/>
      <c r="G810" s="38" t="s">
        <v>322</v>
      </c>
      <c r="H810" s="38" t="s">
        <v>4097</v>
      </c>
      <c r="I810" s="38" t="s">
        <v>402</v>
      </c>
      <c r="J810" s="38" t="s">
        <v>403</v>
      </c>
      <c r="K810" s="38"/>
      <c r="L810" s="40">
        <v>46874</v>
      </c>
      <c r="M810" s="40"/>
      <c r="N810" s="38">
        <v>138</v>
      </c>
      <c r="O810" s="38">
        <v>0</v>
      </c>
      <c r="P810" s="38">
        <v>0</v>
      </c>
      <c r="Q810" s="38">
        <v>0</v>
      </c>
      <c r="R810" s="38" t="s">
        <v>299</v>
      </c>
      <c r="S810" s="38"/>
      <c r="T810" s="38"/>
      <c r="U810" s="38" t="s">
        <v>780</v>
      </c>
      <c r="V810" s="40"/>
      <c r="W810" s="40"/>
      <c r="X810" s="40"/>
      <c r="Y810" s="40"/>
      <c r="Z810" s="38" t="s">
        <v>4098</v>
      </c>
      <c r="AA810" s="38" t="s">
        <v>303</v>
      </c>
      <c r="AB810" s="38"/>
      <c r="AC810" s="38"/>
      <c r="AD810" s="38"/>
      <c r="AE810" s="38">
        <v>88050</v>
      </c>
      <c r="AF810" s="38">
        <v>88049</v>
      </c>
      <c r="AG810" s="38"/>
    </row>
    <row r="811" spans="1:33" ht="52.5" customHeight="1" x14ac:dyDescent="0.2">
      <c r="A811" s="38">
        <v>88046</v>
      </c>
      <c r="B811" s="38" t="s">
        <v>4099</v>
      </c>
      <c r="C811" s="38"/>
      <c r="D811" s="38"/>
      <c r="E811" s="38"/>
      <c r="F811" s="38"/>
      <c r="G811" s="38" t="s">
        <v>322</v>
      </c>
      <c r="H811" s="38"/>
      <c r="I811" s="38" t="s">
        <v>402</v>
      </c>
      <c r="J811" s="38" t="s">
        <v>403</v>
      </c>
      <c r="K811" s="38"/>
      <c r="L811" s="40">
        <v>46874</v>
      </c>
      <c r="M811" s="40"/>
      <c r="N811" s="38">
        <v>138</v>
      </c>
      <c r="O811" s="38">
        <v>0</v>
      </c>
      <c r="P811" s="38">
        <v>0</v>
      </c>
      <c r="Q811" s="38">
        <v>0</v>
      </c>
      <c r="R811" s="38" t="s">
        <v>299</v>
      </c>
      <c r="S811" s="38"/>
      <c r="T811" s="38"/>
      <c r="U811" s="38" t="s">
        <v>780</v>
      </c>
      <c r="V811" s="40"/>
      <c r="W811" s="40"/>
      <c r="X811" s="40"/>
      <c r="Y811" s="40"/>
      <c r="Z811" s="38" t="s">
        <v>4100</v>
      </c>
      <c r="AA811" s="38" t="s">
        <v>303</v>
      </c>
      <c r="AB811" s="38"/>
      <c r="AC811" s="38"/>
      <c r="AD811" s="38"/>
      <c r="AE811" s="38">
        <v>88047</v>
      </c>
      <c r="AF811" s="38">
        <v>88046</v>
      </c>
      <c r="AG811" s="38"/>
    </row>
    <row r="812" spans="1:33" ht="52.5" customHeight="1" x14ac:dyDescent="0.2">
      <c r="A812" s="38">
        <v>76107</v>
      </c>
      <c r="B812" s="38" t="s">
        <v>4101</v>
      </c>
      <c r="C812" s="38" t="s">
        <v>4102</v>
      </c>
      <c r="D812" s="38"/>
      <c r="E812" s="38" t="s">
        <v>4103</v>
      </c>
      <c r="F812" s="38"/>
      <c r="G812" s="38" t="s">
        <v>322</v>
      </c>
      <c r="H812" s="38"/>
      <c r="I812" s="38" t="s">
        <v>144</v>
      </c>
      <c r="J812" s="38" t="s">
        <v>625</v>
      </c>
      <c r="K812" s="38"/>
      <c r="L812" s="40">
        <v>46874</v>
      </c>
      <c r="M812" s="40"/>
      <c r="N812" s="38">
        <v>69</v>
      </c>
      <c r="O812" s="38">
        <v>0</v>
      </c>
      <c r="P812" s="38">
        <v>0</v>
      </c>
      <c r="Q812" s="38">
        <v>0</v>
      </c>
      <c r="R812" s="38" t="s">
        <v>1807</v>
      </c>
      <c r="S812" s="38"/>
      <c r="T812" s="38"/>
      <c r="U812" s="38" t="s">
        <v>301</v>
      </c>
      <c r="V812" s="40"/>
      <c r="W812" s="40"/>
      <c r="X812" s="40"/>
      <c r="Y812" s="40"/>
      <c r="Z812" s="38">
        <v>5630</v>
      </c>
      <c r="AA812" s="38" t="s">
        <v>355</v>
      </c>
      <c r="AB812" s="38" t="s">
        <v>355</v>
      </c>
      <c r="AC812" s="38"/>
      <c r="AD812" s="38"/>
      <c r="AE812" s="38">
        <v>76108</v>
      </c>
      <c r="AF812" s="38">
        <v>76107</v>
      </c>
      <c r="AG812" s="38"/>
    </row>
    <row r="813" spans="1:33" ht="52.5" customHeight="1" x14ac:dyDescent="0.2">
      <c r="A813" s="38">
        <v>87701</v>
      </c>
      <c r="B813" s="38" t="s">
        <v>4104</v>
      </c>
      <c r="C813" s="38" t="s">
        <v>4104</v>
      </c>
      <c r="D813" s="38"/>
      <c r="E813" s="38" t="s">
        <v>4105</v>
      </c>
      <c r="F813" s="38" t="s">
        <v>4105</v>
      </c>
      <c r="G813" s="38" t="s">
        <v>322</v>
      </c>
      <c r="H813" s="38"/>
      <c r="I813" s="38" t="s">
        <v>183</v>
      </c>
      <c r="J813" s="38" t="s">
        <v>323</v>
      </c>
      <c r="K813" s="38" t="s">
        <v>4106</v>
      </c>
      <c r="L813" s="40">
        <v>46888</v>
      </c>
      <c r="M813" s="40"/>
      <c r="N813" s="38">
        <v>138</v>
      </c>
      <c r="O813" s="38">
        <v>0</v>
      </c>
      <c r="P813" s="38">
        <v>0</v>
      </c>
      <c r="Q813" s="38">
        <v>0</v>
      </c>
      <c r="R813" s="38" t="s">
        <v>299</v>
      </c>
      <c r="S813" s="38" t="s">
        <v>509</v>
      </c>
      <c r="T813" s="38" t="s">
        <v>509</v>
      </c>
      <c r="U813" s="38" t="s">
        <v>381</v>
      </c>
      <c r="V813" s="40" t="s">
        <v>829</v>
      </c>
      <c r="W813" s="40"/>
      <c r="X813" s="40"/>
      <c r="Y813" s="40"/>
      <c r="Z813" s="38" t="s">
        <v>4107</v>
      </c>
      <c r="AA813" s="38" t="s">
        <v>303</v>
      </c>
      <c r="AB813" s="38"/>
      <c r="AC813" s="38"/>
      <c r="AD813" s="38"/>
      <c r="AE813" s="38">
        <v>87702</v>
      </c>
      <c r="AF813" s="38">
        <v>87701</v>
      </c>
      <c r="AG813" s="38" t="s">
        <v>4108</v>
      </c>
    </row>
    <row r="814" spans="1:33" ht="52.5" customHeight="1" x14ac:dyDescent="0.2">
      <c r="A814" s="38">
        <v>81225</v>
      </c>
      <c r="B814" s="38" t="s">
        <v>4109</v>
      </c>
      <c r="C814" s="38" t="s">
        <v>4110</v>
      </c>
      <c r="D814" s="38"/>
      <c r="E814" s="38" t="s">
        <v>2171</v>
      </c>
      <c r="F814" s="38" t="s">
        <v>4111</v>
      </c>
      <c r="G814" s="38" t="s">
        <v>322</v>
      </c>
      <c r="H814" s="38"/>
      <c r="I814" s="38" t="s">
        <v>183</v>
      </c>
      <c r="J814" s="38" t="s">
        <v>323</v>
      </c>
      <c r="K814" s="38" t="s">
        <v>1594</v>
      </c>
      <c r="L814" s="40">
        <v>46888</v>
      </c>
      <c r="M814" s="40"/>
      <c r="N814" s="38">
        <v>345</v>
      </c>
      <c r="O814" s="38">
        <v>0</v>
      </c>
      <c r="P814" s="38">
        <v>6.6</v>
      </c>
      <c r="Q814" s="38">
        <v>0</v>
      </c>
      <c r="R814" s="38" t="s">
        <v>299</v>
      </c>
      <c r="S814" s="38" t="s">
        <v>672</v>
      </c>
      <c r="T814" s="38" t="s">
        <v>672</v>
      </c>
      <c r="U814" s="38" t="s">
        <v>381</v>
      </c>
      <c r="V814" s="40" t="s">
        <v>1408</v>
      </c>
      <c r="W814" s="40">
        <v>45198</v>
      </c>
      <c r="X814" s="40"/>
      <c r="Y814" s="40"/>
      <c r="Z814" s="38" t="s">
        <v>4112</v>
      </c>
      <c r="AA814" s="38" t="s">
        <v>303</v>
      </c>
      <c r="AB814" s="38"/>
      <c r="AC814" s="38"/>
      <c r="AD814" s="38"/>
      <c r="AE814" s="38">
        <v>81226</v>
      </c>
      <c r="AF814" s="38">
        <v>81225</v>
      </c>
      <c r="AG814" s="38"/>
    </row>
    <row r="815" spans="1:33" ht="52.5" customHeight="1" x14ac:dyDescent="0.2">
      <c r="A815" s="38">
        <v>71877</v>
      </c>
      <c r="B815" s="38" t="s">
        <v>4113</v>
      </c>
      <c r="C815" s="38"/>
      <c r="D815" s="38"/>
      <c r="E815" s="38"/>
      <c r="F815" s="38"/>
      <c r="G815" s="38" t="s">
        <v>322</v>
      </c>
      <c r="H815" s="38"/>
      <c r="I815" s="38" t="s">
        <v>402</v>
      </c>
      <c r="J815" s="38" t="s">
        <v>403</v>
      </c>
      <c r="K815" s="38" t="s">
        <v>4114</v>
      </c>
      <c r="L815" s="40">
        <v>46888</v>
      </c>
      <c r="M815" s="40"/>
      <c r="N815" s="38">
        <v>138</v>
      </c>
      <c r="O815" s="38">
        <v>0</v>
      </c>
      <c r="P815" s="38">
        <v>0</v>
      </c>
      <c r="Q815" s="38">
        <v>0</v>
      </c>
      <c r="R815" s="38" t="s">
        <v>299</v>
      </c>
      <c r="S815" s="38"/>
      <c r="T815" s="38"/>
      <c r="U815" s="38" t="s">
        <v>301</v>
      </c>
      <c r="V815" s="40"/>
      <c r="W815" s="40"/>
      <c r="X815" s="40"/>
      <c r="Y815" s="40"/>
      <c r="Z815" s="38" t="s">
        <v>4115</v>
      </c>
      <c r="AA815" s="38" t="s">
        <v>303</v>
      </c>
      <c r="AB815" s="38"/>
      <c r="AC815" s="38"/>
      <c r="AD815" s="38"/>
      <c r="AE815" s="38">
        <v>71878</v>
      </c>
      <c r="AF815" s="38">
        <v>71877</v>
      </c>
      <c r="AG815" s="38"/>
    </row>
    <row r="816" spans="1:33" ht="52.5" customHeight="1" x14ac:dyDescent="0.2">
      <c r="A816" s="38">
        <v>86838</v>
      </c>
      <c r="B816" s="38" t="s">
        <v>4116</v>
      </c>
      <c r="C816" s="38" t="s">
        <v>4117</v>
      </c>
      <c r="D816" s="38"/>
      <c r="E816" s="38">
        <v>9225</v>
      </c>
      <c r="F816" s="38">
        <v>9227</v>
      </c>
      <c r="G816" s="38" t="s">
        <v>322</v>
      </c>
      <c r="H816" s="38"/>
      <c r="I816" s="38" t="s">
        <v>222</v>
      </c>
      <c r="J816" s="38" t="s">
        <v>1800</v>
      </c>
      <c r="K816" s="38"/>
      <c r="L816" s="40">
        <v>46905</v>
      </c>
      <c r="M816" s="40"/>
      <c r="N816" s="38">
        <v>138</v>
      </c>
      <c r="O816" s="38">
        <v>0</v>
      </c>
      <c r="P816" s="38">
        <v>0</v>
      </c>
      <c r="Q816" s="38">
        <v>0</v>
      </c>
      <c r="R816" s="38" t="s">
        <v>299</v>
      </c>
      <c r="S816" s="38" t="s">
        <v>342</v>
      </c>
      <c r="T816" s="38" t="s">
        <v>342</v>
      </c>
      <c r="U816" s="38" t="s">
        <v>301</v>
      </c>
      <c r="V816" s="40"/>
      <c r="W816" s="40"/>
      <c r="X816" s="40"/>
      <c r="Y816" s="40"/>
      <c r="Z816" s="38" t="s">
        <v>4118</v>
      </c>
      <c r="AA816" s="38" t="s">
        <v>303</v>
      </c>
      <c r="AB816" s="38"/>
      <c r="AC816" s="38"/>
      <c r="AD816" s="38"/>
      <c r="AE816" s="38">
        <v>86839</v>
      </c>
      <c r="AF816" s="38">
        <v>86838</v>
      </c>
      <c r="AG816" s="38"/>
    </row>
    <row r="817" spans="1:33" ht="52.5" customHeight="1" x14ac:dyDescent="0.2">
      <c r="A817" s="38">
        <v>80420</v>
      </c>
      <c r="B817" s="38"/>
      <c r="C817" s="38" t="s">
        <v>4119</v>
      </c>
      <c r="D817" s="38"/>
      <c r="E817" s="38" t="s">
        <v>4120</v>
      </c>
      <c r="F817" s="38" t="s">
        <v>3020</v>
      </c>
      <c r="G817" s="38" t="s">
        <v>322</v>
      </c>
      <c r="H817" s="38"/>
      <c r="I817" s="38" t="s">
        <v>1065</v>
      </c>
      <c r="J817" s="38" t="s">
        <v>1066</v>
      </c>
      <c r="K817" s="38"/>
      <c r="L817" s="40">
        <v>46905</v>
      </c>
      <c r="M817" s="40"/>
      <c r="N817" s="38">
        <v>138</v>
      </c>
      <c r="O817" s="38">
        <v>0</v>
      </c>
      <c r="P817" s="38">
        <v>4.5</v>
      </c>
      <c r="Q817" s="38">
        <v>0</v>
      </c>
      <c r="R817" s="38" t="s">
        <v>299</v>
      </c>
      <c r="S817" s="38" t="s">
        <v>1067</v>
      </c>
      <c r="T817" s="38" t="s">
        <v>1067</v>
      </c>
      <c r="U817" s="38" t="s">
        <v>301</v>
      </c>
      <c r="V817" s="40"/>
      <c r="W817" s="40"/>
      <c r="X817" s="40"/>
      <c r="Y817" s="40"/>
      <c r="Z817" s="38" t="s">
        <v>4121</v>
      </c>
      <c r="AA817" s="38" t="s">
        <v>303</v>
      </c>
      <c r="AB817" s="38"/>
      <c r="AC817" s="38"/>
      <c r="AD817" s="38"/>
      <c r="AE817" s="38">
        <v>80421</v>
      </c>
      <c r="AF817" s="38">
        <v>80420</v>
      </c>
      <c r="AG817" s="38"/>
    </row>
    <row r="818" spans="1:33" ht="52.5" customHeight="1" x14ac:dyDescent="0.2">
      <c r="A818" s="38">
        <v>86240</v>
      </c>
      <c r="B818" s="38" t="s">
        <v>4122</v>
      </c>
      <c r="C818" s="38" t="s">
        <v>4123</v>
      </c>
      <c r="D818" s="38"/>
      <c r="E818" s="38" t="s">
        <v>4124</v>
      </c>
      <c r="F818" s="38" t="s">
        <v>4125</v>
      </c>
      <c r="G818" s="38" t="s">
        <v>322</v>
      </c>
      <c r="H818" s="38"/>
      <c r="I818" s="38" t="s">
        <v>222</v>
      </c>
      <c r="J818" s="38" t="s">
        <v>1800</v>
      </c>
      <c r="K818" s="38"/>
      <c r="L818" s="40">
        <v>46905</v>
      </c>
      <c r="M818" s="40"/>
      <c r="N818" s="38">
        <v>345</v>
      </c>
      <c r="O818" s="38">
        <v>0</v>
      </c>
      <c r="P818" s="38">
        <v>0</v>
      </c>
      <c r="Q818" s="38">
        <v>762</v>
      </c>
      <c r="R818" s="38" t="s">
        <v>299</v>
      </c>
      <c r="S818" s="38" t="s">
        <v>504</v>
      </c>
      <c r="T818" s="38" t="s">
        <v>504</v>
      </c>
      <c r="U818" s="38" t="s">
        <v>301</v>
      </c>
      <c r="V818" s="40"/>
      <c r="W818" s="40"/>
      <c r="X818" s="40"/>
      <c r="Y818" s="40"/>
      <c r="Z818" s="38" t="s">
        <v>4126</v>
      </c>
      <c r="AA818" s="38" t="s">
        <v>303</v>
      </c>
      <c r="AB818" s="38"/>
      <c r="AC818" s="38"/>
      <c r="AD818" s="38"/>
      <c r="AE818" s="38">
        <v>86241</v>
      </c>
      <c r="AF818" s="38">
        <v>86240</v>
      </c>
      <c r="AG818" s="38"/>
    </row>
    <row r="819" spans="1:33" ht="52.5" customHeight="1" x14ac:dyDescent="0.2">
      <c r="A819" s="38">
        <v>81588</v>
      </c>
      <c r="B819" s="38" t="s">
        <v>4127</v>
      </c>
      <c r="C819" s="38" t="s">
        <v>4128</v>
      </c>
      <c r="D819" s="38"/>
      <c r="E819" s="38" t="s">
        <v>4129</v>
      </c>
      <c r="F819" s="38"/>
      <c r="G819" s="38" t="s">
        <v>2415</v>
      </c>
      <c r="H819" s="38"/>
      <c r="I819" s="38" t="s">
        <v>377</v>
      </c>
      <c r="J819" s="38" t="s">
        <v>1630</v>
      </c>
      <c r="K819" s="38"/>
      <c r="L819" s="40">
        <v>46905</v>
      </c>
      <c r="M819" s="40"/>
      <c r="N819" s="38">
        <v>345</v>
      </c>
      <c r="O819" s="38">
        <v>46</v>
      </c>
      <c r="P819" s="38">
        <v>0</v>
      </c>
      <c r="Q819" s="38">
        <v>1350</v>
      </c>
      <c r="R819" s="38" t="s">
        <v>299</v>
      </c>
      <c r="S819" s="38" t="s">
        <v>562</v>
      </c>
      <c r="T819" s="38"/>
      <c r="U819" s="38" t="s">
        <v>301</v>
      </c>
      <c r="V819" s="40"/>
      <c r="W819" s="40"/>
      <c r="X819" s="40"/>
      <c r="Y819" s="40"/>
      <c r="Z819" s="38" t="s">
        <v>4130</v>
      </c>
      <c r="AA819" s="38" t="s">
        <v>303</v>
      </c>
      <c r="AB819" s="38" t="s">
        <v>355</v>
      </c>
      <c r="AC819" s="38"/>
      <c r="AD819" s="38"/>
      <c r="AE819" s="38">
        <v>81589</v>
      </c>
      <c r="AF819" s="38">
        <v>81588</v>
      </c>
      <c r="AG819" s="38"/>
    </row>
    <row r="820" spans="1:33" ht="52.5" customHeight="1" x14ac:dyDescent="0.2">
      <c r="A820" s="38">
        <v>86315</v>
      </c>
      <c r="B820" s="38" t="s">
        <v>4131</v>
      </c>
      <c r="C820" s="38"/>
      <c r="D820" s="38"/>
      <c r="E820" s="38">
        <v>9158</v>
      </c>
      <c r="F820" s="38">
        <v>9285</v>
      </c>
      <c r="G820" s="38" t="s">
        <v>322</v>
      </c>
      <c r="H820" s="38"/>
      <c r="I820" s="38" t="s">
        <v>222</v>
      </c>
      <c r="J820" s="38" t="s">
        <v>1800</v>
      </c>
      <c r="K820" s="38"/>
      <c r="L820" s="40">
        <v>46905</v>
      </c>
      <c r="M820" s="40"/>
      <c r="N820" s="38">
        <v>138</v>
      </c>
      <c r="O820" s="38">
        <v>0</v>
      </c>
      <c r="P820" s="38">
        <v>0</v>
      </c>
      <c r="Q820" s="38">
        <v>0</v>
      </c>
      <c r="R820" s="38" t="s">
        <v>299</v>
      </c>
      <c r="S820" s="38" t="s">
        <v>342</v>
      </c>
      <c r="T820" s="38" t="s">
        <v>342</v>
      </c>
      <c r="U820" s="38" t="s">
        <v>301</v>
      </c>
      <c r="V820" s="40"/>
      <c r="W820" s="40"/>
      <c r="X820" s="40"/>
      <c r="Y820" s="40"/>
      <c r="Z820" s="38" t="s">
        <v>4132</v>
      </c>
      <c r="AA820" s="38" t="s">
        <v>303</v>
      </c>
      <c r="AB820" s="38"/>
      <c r="AC820" s="38"/>
      <c r="AD820" s="38"/>
      <c r="AE820" s="38">
        <v>86316</v>
      </c>
      <c r="AF820" s="38">
        <v>86315</v>
      </c>
      <c r="AG820" s="38"/>
    </row>
    <row r="821" spans="1:33" ht="52.5" customHeight="1" x14ac:dyDescent="0.2">
      <c r="A821" s="38">
        <v>81302</v>
      </c>
      <c r="B821" s="38" t="s">
        <v>4133</v>
      </c>
      <c r="C821" s="38" t="s">
        <v>3326</v>
      </c>
      <c r="D821" s="38"/>
      <c r="E821" s="38" t="s">
        <v>4006</v>
      </c>
      <c r="F821" s="38" t="s">
        <v>864</v>
      </c>
      <c r="G821" s="38" t="s">
        <v>322</v>
      </c>
      <c r="H821" s="38"/>
      <c r="I821" s="38" t="s">
        <v>183</v>
      </c>
      <c r="J821" s="38" t="s">
        <v>323</v>
      </c>
      <c r="K821" s="38" t="s">
        <v>2334</v>
      </c>
      <c r="L821" s="40">
        <v>46919</v>
      </c>
      <c r="M821" s="40"/>
      <c r="N821" s="38">
        <v>345</v>
      </c>
      <c r="O821" s="38">
        <v>0</v>
      </c>
      <c r="P821" s="38">
        <v>24.2</v>
      </c>
      <c r="Q821" s="38">
        <v>0</v>
      </c>
      <c r="R821" s="38" t="s">
        <v>299</v>
      </c>
      <c r="S821" s="38" t="s">
        <v>664</v>
      </c>
      <c r="T821" s="38" t="s">
        <v>664</v>
      </c>
      <c r="U821" s="38" t="s">
        <v>381</v>
      </c>
      <c r="V821" s="40" t="s">
        <v>2173</v>
      </c>
      <c r="W821" s="40">
        <v>45198</v>
      </c>
      <c r="X821" s="40"/>
      <c r="Y821" s="40"/>
      <c r="Z821" s="38" t="s">
        <v>4134</v>
      </c>
      <c r="AA821" s="38" t="s">
        <v>303</v>
      </c>
      <c r="AB821" s="38"/>
      <c r="AC821" s="38"/>
      <c r="AD821" s="38"/>
      <c r="AE821" s="38">
        <v>81303</v>
      </c>
      <c r="AF821" s="38">
        <v>81302</v>
      </c>
      <c r="AG821" s="38"/>
    </row>
    <row r="822" spans="1:33" ht="52.5" customHeight="1" x14ac:dyDescent="0.2">
      <c r="A822" s="38" t="s">
        <v>4135</v>
      </c>
      <c r="B822" s="38" t="s">
        <v>2292</v>
      </c>
      <c r="C822" s="38" t="s">
        <v>4136</v>
      </c>
      <c r="D822" s="38"/>
      <c r="E822" s="38" t="s">
        <v>3915</v>
      </c>
      <c r="F822" s="38" t="s">
        <v>4137</v>
      </c>
      <c r="G822" s="38" t="s">
        <v>322</v>
      </c>
      <c r="H822" s="38"/>
      <c r="I822" s="38" t="s">
        <v>183</v>
      </c>
      <c r="J822" s="38" t="s">
        <v>323</v>
      </c>
      <c r="K822" s="38" t="s">
        <v>2296</v>
      </c>
      <c r="L822" s="40">
        <v>47011</v>
      </c>
      <c r="M822" s="40"/>
      <c r="N822" s="38">
        <v>69</v>
      </c>
      <c r="O822" s="38">
        <v>0</v>
      </c>
      <c r="P822" s="38">
        <v>6</v>
      </c>
      <c r="Q822" s="38">
        <v>0</v>
      </c>
      <c r="R822" s="38" t="s">
        <v>299</v>
      </c>
      <c r="S822" s="38" t="s">
        <v>2297</v>
      </c>
      <c r="T822" s="38" t="s">
        <v>2297</v>
      </c>
      <c r="U822" s="38" t="s">
        <v>301</v>
      </c>
      <c r="V822" s="40"/>
      <c r="W822" s="40"/>
      <c r="X822" s="40"/>
      <c r="Y822" s="40"/>
      <c r="Z822" s="38" t="s">
        <v>4138</v>
      </c>
      <c r="AA822" s="38" t="s">
        <v>303</v>
      </c>
      <c r="AB822" s="38"/>
      <c r="AC822" s="38"/>
      <c r="AD822" s="38"/>
      <c r="AE822" s="38">
        <v>76368</v>
      </c>
      <c r="AF822" s="38">
        <v>66492</v>
      </c>
      <c r="AG822" s="38"/>
    </row>
    <row r="823" spans="1:33" ht="52.5" customHeight="1" x14ac:dyDescent="0.2">
      <c r="A823" s="38">
        <v>5889</v>
      </c>
      <c r="B823" s="38" t="s">
        <v>4139</v>
      </c>
      <c r="C823" s="38" t="s">
        <v>4140</v>
      </c>
      <c r="D823" s="38"/>
      <c r="E823" s="38" t="s">
        <v>4141</v>
      </c>
      <c r="F823" s="38" t="s">
        <v>4142</v>
      </c>
      <c r="G823" s="38" t="s">
        <v>322</v>
      </c>
      <c r="H823" s="38"/>
      <c r="I823" s="38" t="s">
        <v>58</v>
      </c>
      <c r="J823" s="38" t="s">
        <v>409</v>
      </c>
      <c r="K823" s="38"/>
      <c r="L823" s="40">
        <v>47057</v>
      </c>
      <c r="M823" s="40"/>
      <c r="N823" s="38">
        <v>138</v>
      </c>
      <c r="O823" s="38">
        <v>0</v>
      </c>
      <c r="P823" s="38">
        <v>0</v>
      </c>
      <c r="Q823" s="38">
        <v>0</v>
      </c>
      <c r="R823" s="38" t="s">
        <v>299</v>
      </c>
      <c r="S823" s="38" t="s">
        <v>422</v>
      </c>
      <c r="T823" s="38" t="s">
        <v>422</v>
      </c>
      <c r="U823" s="38" t="s">
        <v>301</v>
      </c>
      <c r="V823" s="40"/>
      <c r="W823" s="40"/>
      <c r="X823" s="40"/>
      <c r="Y823" s="40"/>
      <c r="Z823" s="38" t="s">
        <v>4143</v>
      </c>
      <c r="AA823" s="38" t="s">
        <v>355</v>
      </c>
      <c r="AB823" s="38" t="s">
        <v>355</v>
      </c>
      <c r="AC823" s="38"/>
      <c r="AD823" s="38"/>
      <c r="AE823" s="38">
        <v>13606</v>
      </c>
      <c r="AF823" s="38">
        <v>5889</v>
      </c>
      <c r="AG823" s="38"/>
    </row>
    <row r="824" spans="1:33" ht="52.5" customHeight="1" x14ac:dyDescent="0.2">
      <c r="A824" s="38">
        <v>78545</v>
      </c>
      <c r="B824" s="38" t="s">
        <v>4144</v>
      </c>
      <c r="C824" s="38" t="s">
        <v>4145</v>
      </c>
      <c r="D824" s="38" t="s">
        <v>4146</v>
      </c>
      <c r="E824" s="38" t="s">
        <v>4147</v>
      </c>
      <c r="F824" s="38" t="s">
        <v>2893</v>
      </c>
      <c r="G824" s="38" t="s">
        <v>322</v>
      </c>
      <c r="H824" s="38"/>
      <c r="I824" s="38" t="s">
        <v>377</v>
      </c>
      <c r="J824" s="38" t="s">
        <v>1015</v>
      </c>
      <c r="K824" s="38"/>
      <c r="L824" s="40">
        <v>47087</v>
      </c>
      <c r="M824" s="40"/>
      <c r="N824" s="38">
        <v>69</v>
      </c>
      <c r="O824" s="38">
        <v>0</v>
      </c>
      <c r="P824" s="38">
        <v>2.15</v>
      </c>
      <c r="Q824" s="38">
        <v>0</v>
      </c>
      <c r="R824" s="38" t="s">
        <v>299</v>
      </c>
      <c r="S824" s="38" t="s">
        <v>2634</v>
      </c>
      <c r="T824" s="38" t="s">
        <v>2634</v>
      </c>
      <c r="U824" s="38" t="s">
        <v>381</v>
      </c>
      <c r="V824" s="40"/>
      <c r="W824" s="40"/>
      <c r="X824" s="40"/>
      <c r="Y824" s="40"/>
      <c r="Z824" s="38" t="s">
        <v>4148</v>
      </c>
      <c r="AA824" s="38" t="s">
        <v>303</v>
      </c>
      <c r="AB824" s="38"/>
      <c r="AC824" s="38"/>
      <c r="AD824" s="38"/>
      <c r="AE824" s="38">
        <v>78546</v>
      </c>
      <c r="AF824" s="38">
        <v>78545</v>
      </c>
      <c r="AG824" s="38"/>
    </row>
    <row r="825" spans="1:33" ht="52.5" customHeight="1" x14ac:dyDescent="0.2">
      <c r="A825" s="38">
        <v>69277</v>
      </c>
      <c r="B825" s="38" t="s">
        <v>4149</v>
      </c>
      <c r="C825" s="38" t="s">
        <v>4150</v>
      </c>
      <c r="D825" s="38" t="s">
        <v>2892</v>
      </c>
      <c r="E825" s="38" t="s">
        <v>2893</v>
      </c>
      <c r="F825" s="38" t="s">
        <v>4151</v>
      </c>
      <c r="G825" s="38" t="s">
        <v>322</v>
      </c>
      <c r="H825" s="38"/>
      <c r="I825" s="38" t="s">
        <v>377</v>
      </c>
      <c r="J825" s="38" t="s">
        <v>1015</v>
      </c>
      <c r="K825" s="38"/>
      <c r="L825" s="40">
        <v>47087</v>
      </c>
      <c r="M825" s="40"/>
      <c r="N825" s="38">
        <v>138</v>
      </c>
      <c r="O825" s="38">
        <v>0</v>
      </c>
      <c r="P825" s="38">
        <v>11</v>
      </c>
      <c r="Q825" s="38">
        <v>0</v>
      </c>
      <c r="R825" s="38" t="s">
        <v>299</v>
      </c>
      <c r="S825" s="38" t="s">
        <v>2634</v>
      </c>
      <c r="T825" s="38" t="s">
        <v>2634</v>
      </c>
      <c r="U825" s="38" t="s">
        <v>381</v>
      </c>
      <c r="V825" s="40" t="s">
        <v>2895</v>
      </c>
      <c r="W825" s="40">
        <v>44228</v>
      </c>
      <c r="X825" s="40">
        <v>44455</v>
      </c>
      <c r="Y825" s="40">
        <v>44491</v>
      </c>
      <c r="Z825" s="38" t="s">
        <v>4152</v>
      </c>
      <c r="AA825" s="38" t="s">
        <v>303</v>
      </c>
      <c r="AB825" s="38"/>
      <c r="AC825" s="38"/>
      <c r="AD825" s="38"/>
      <c r="AE825" s="38">
        <v>69278</v>
      </c>
      <c r="AF825" s="38">
        <v>69277</v>
      </c>
      <c r="AG825" s="38"/>
    </row>
    <row r="826" spans="1:33" ht="52.5" customHeight="1" x14ac:dyDescent="0.2">
      <c r="A826" s="38">
        <v>55617</v>
      </c>
      <c r="B826" s="38" t="s">
        <v>4153</v>
      </c>
      <c r="C826" s="38" t="s">
        <v>4154</v>
      </c>
      <c r="D826" s="38" t="s">
        <v>4155</v>
      </c>
      <c r="E826" s="38" t="s">
        <v>4156</v>
      </c>
      <c r="F826" s="38" t="s">
        <v>3520</v>
      </c>
      <c r="G826" s="38" t="s">
        <v>322</v>
      </c>
      <c r="H826" s="38" t="s">
        <v>4157</v>
      </c>
      <c r="I826" s="38" t="s">
        <v>377</v>
      </c>
      <c r="J826" s="38" t="s">
        <v>541</v>
      </c>
      <c r="K826" s="38">
        <v>3820</v>
      </c>
      <c r="L826" s="40">
        <v>47087</v>
      </c>
      <c r="M826" s="40"/>
      <c r="N826" s="38">
        <v>69</v>
      </c>
      <c r="O826" s="38">
        <v>0</v>
      </c>
      <c r="P826" s="38">
        <v>27.2</v>
      </c>
      <c r="Q826" s="38">
        <v>0</v>
      </c>
      <c r="R826" s="38" t="s">
        <v>299</v>
      </c>
      <c r="S826" s="38" t="s">
        <v>3525</v>
      </c>
      <c r="T826" s="38" t="s">
        <v>3525</v>
      </c>
      <c r="U826" s="38" t="s">
        <v>301</v>
      </c>
      <c r="V826" s="40" t="s">
        <v>4158</v>
      </c>
      <c r="W826" s="40">
        <v>45372</v>
      </c>
      <c r="X826" s="40">
        <v>45394</v>
      </c>
      <c r="Y826" s="40"/>
      <c r="Z826" s="38" t="s">
        <v>4159</v>
      </c>
      <c r="AA826" s="38" t="s">
        <v>303</v>
      </c>
      <c r="AB826" s="38"/>
      <c r="AC826" s="38"/>
      <c r="AD826" s="38"/>
      <c r="AE826" s="38">
        <v>65573</v>
      </c>
      <c r="AF826" s="38">
        <v>55617</v>
      </c>
      <c r="AG826" s="38"/>
    </row>
    <row r="827" spans="1:33" ht="52.5" customHeight="1" x14ac:dyDescent="0.2">
      <c r="A827" s="38">
        <v>55605</v>
      </c>
      <c r="B827" s="38" t="s">
        <v>4160</v>
      </c>
      <c r="C827" s="38" t="s">
        <v>4161</v>
      </c>
      <c r="D827" s="38" t="s">
        <v>395</v>
      </c>
      <c r="E827" s="38" t="s">
        <v>4162</v>
      </c>
      <c r="F827" s="38" t="s">
        <v>3520</v>
      </c>
      <c r="G827" s="38" t="s">
        <v>322</v>
      </c>
      <c r="H827" s="38" t="s">
        <v>4157</v>
      </c>
      <c r="I827" s="38" t="s">
        <v>377</v>
      </c>
      <c r="J827" s="38" t="s">
        <v>2573</v>
      </c>
      <c r="K827" s="38">
        <v>3819</v>
      </c>
      <c r="L827" s="40">
        <v>47087</v>
      </c>
      <c r="M827" s="40"/>
      <c r="N827" s="38">
        <v>69</v>
      </c>
      <c r="O827" s="38">
        <v>0</v>
      </c>
      <c r="P827" s="38">
        <v>19.510000000000002</v>
      </c>
      <c r="Q827" s="38">
        <v>0</v>
      </c>
      <c r="R827" s="38" t="s">
        <v>299</v>
      </c>
      <c r="S827" s="38" t="s">
        <v>3525</v>
      </c>
      <c r="T827" s="38" t="s">
        <v>3525</v>
      </c>
      <c r="U827" s="38" t="s">
        <v>352</v>
      </c>
      <c r="V827" s="40"/>
      <c r="W827" s="40"/>
      <c r="X827" s="40"/>
      <c r="Y827" s="40"/>
      <c r="Z827" s="38" t="s">
        <v>4163</v>
      </c>
      <c r="AA827" s="38" t="s">
        <v>303</v>
      </c>
      <c r="AB827" s="38"/>
      <c r="AC827" s="38"/>
      <c r="AD827" s="38"/>
      <c r="AE827" s="38">
        <v>65572</v>
      </c>
      <c r="AF827" s="38">
        <v>55605</v>
      </c>
      <c r="AG827" s="38"/>
    </row>
    <row r="828" spans="1:33" ht="52.5" customHeight="1" x14ac:dyDescent="0.2">
      <c r="A828" s="38">
        <v>55470</v>
      </c>
      <c r="B828" s="38" t="s">
        <v>4164</v>
      </c>
      <c r="C828" s="38" t="s">
        <v>4165</v>
      </c>
      <c r="D828" s="38" t="s">
        <v>4166</v>
      </c>
      <c r="E828" s="38" t="s">
        <v>4167</v>
      </c>
      <c r="F828" s="38" t="s">
        <v>3873</v>
      </c>
      <c r="G828" s="38" t="s">
        <v>322</v>
      </c>
      <c r="H828" s="38" t="s">
        <v>4168</v>
      </c>
      <c r="I828" s="38" t="s">
        <v>360</v>
      </c>
      <c r="J828" s="38" t="s">
        <v>464</v>
      </c>
      <c r="K828" s="38">
        <v>1863</v>
      </c>
      <c r="L828" s="40">
        <v>47087</v>
      </c>
      <c r="M828" s="40"/>
      <c r="N828" s="38">
        <v>69</v>
      </c>
      <c r="O828" s="38">
        <v>0</v>
      </c>
      <c r="P828" s="38">
        <v>27</v>
      </c>
      <c r="Q828" s="38">
        <v>0</v>
      </c>
      <c r="R828" s="38" t="s">
        <v>299</v>
      </c>
      <c r="S828" s="38" t="s">
        <v>4169</v>
      </c>
      <c r="T828" s="38" t="s">
        <v>465</v>
      </c>
      <c r="U828" s="38" t="s">
        <v>301</v>
      </c>
      <c r="V828" s="40"/>
      <c r="W828" s="40"/>
      <c r="X828" s="40"/>
      <c r="Y828" s="40"/>
      <c r="Z828" s="38" t="s">
        <v>4170</v>
      </c>
      <c r="AA828" s="38" t="s">
        <v>303</v>
      </c>
      <c r="AB828" s="38" t="s">
        <v>355</v>
      </c>
      <c r="AC828" s="38"/>
      <c r="AD828" s="38"/>
      <c r="AE828" s="38">
        <v>65570</v>
      </c>
      <c r="AF828" s="38">
        <v>55470</v>
      </c>
      <c r="AG828" s="38"/>
    </row>
    <row r="829" spans="1:33" ht="52.5" customHeight="1" x14ac:dyDescent="0.2">
      <c r="A829" s="38">
        <v>50876</v>
      </c>
      <c r="B829" s="38" t="s">
        <v>4171</v>
      </c>
      <c r="C829" s="38" t="s">
        <v>4172</v>
      </c>
      <c r="D829" s="38" t="s">
        <v>556</v>
      </c>
      <c r="E829" s="38" t="s">
        <v>2633</v>
      </c>
      <c r="F829" s="38" t="s">
        <v>1131</v>
      </c>
      <c r="G829" s="38" t="s">
        <v>322</v>
      </c>
      <c r="H829" s="38" t="s">
        <v>4173</v>
      </c>
      <c r="I829" s="38" t="s">
        <v>377</v>
      </c>
      <c r="J829" s="38" t="s">
        <v>1015</v>
      </c>
      <c r="K829" s="38">
        <v>3782</v>
      </c>
      <c r="L829" s="40">
        <v>47087</v>
      </c>
      <c r="M829" s="40"/>
      <c r="N829" s="38">
        <v>69</v>
      </c>
      <c r="O829" s="38">
        <v>0</v>
      </c>
      <c r="P829" s="38">
        <v>29</v>
      </c>
      <c r="Q829" s="38">
        <v>0</v>
      </c>
      <c r="R829" s="38" t="s">
        <v>299</v>
      </c>
      <c r="S829" s="38" t="s">
        <v>2634</v>
      </c>
      <c r="T829" s="38" t="s">
        <v>1131</v>
      </c>
      <c r="U829" s="38" t="s">
        <v>381</v>
      </c>
      <c r="V829" s="40" t="s">
        <v>2895</v>
      </c>
      <c r="W829" s="40">
        <v>44228</v>
      </c>
      <c r="X829" s="40">
        <v>44455</v>
      </c>
      <c r="Y829" s="40">
        <v>44491</v>
      </c>
      <c r="Z829" s="38" t="s">
        <v>4174</v>
      </c>
      <c r="AA829" s="38" t="s">
        <v>303</v>
      </c>
      <c r="AB829" s="38" t="s">
        <v>355</v>
      </c>
      <c r="AC829" s="38"/>
      <c r="AD829" s="38"/>
      <c r="AE829" s="38">
        <v>50877</v>
      </c>
      <c r="AF829" s="38">
        <v>50876</v>
      </c>
      <c r="AG829" s="38"/>
    </row>
    <row r="830" spans="1:33" ht="52.5" customHeight="1" x14ac:dyDescent="0.2">
      <c r="A830" s="38">
        <v>84902</v>
      </c>
      <c r="B830" s="38" t="s">
        <v>4175</v>
      </c>
      <c r="C830" s="38"/>
      <c r="D830" s="38"/>
      <c r="E830" s="38"/>
      <c r="F830" s="38"/>
      <c r="G830" s="38" t="s">
        <v>322</v>
      </c>
      <c r="H830" s="38"/>
      <c r="I830" s="38" t="s">
        <v>402</v>
      </c>
      <c r="J830" s="38" t="s">
        <v>403</v>
      </c>
      <c r="K830" s="38"/>
      <c r="L830" s="40">
        <v>47088</v>
      </c>
      <c r="M830" s="40"/>
      <c r="N830" s="38">
        <v>345</v>
      </c>
      <c r="O830" s="38">
        <v>0</v>
      </c>
      <c r="P830" s="38">
        <v>0</v>
      </c>
      <c r="Q830" s="38">
        <v>0</v>
      </c>
      <c r="R830" s="38" t="s">
        <v>299</v>
      </c>
      <c r="S830" s="38"/>
      <c r="T830" s="38"/>
      <c r="U830" s="38" t="s">
        <v>381</v>
      </c>
      <c r="V830" s="40"/>
      <c r="W830" s="40"/>
      <c r="X830" s="40"/>
      <c r="Y830" s="40"/>
      <c r="Z830" s="38" t="s">
        <v>4176</v>
      </c>
      <c r="AA830" s="38" t="s">
        <v>303</v>
      </c>
      <c r="AB830" s="38"/>
      <c r="AC830" s="38"/>
      <c r="AD830" s="38"/>
      <c r="AE830" s="38">
        <v>84903</v>
      </c>
      <c r="AF830" s="38">
        <v>84902</v>
      </c>
      <c r="AG830" s="38"/>
    </row>
    <row r="831" spans="1:33" ht="52.5" customHeight="1" x14ac:dyDescent="0.2">
      <c r="A831" s="38">
        <v>3818</v>
      </c>
      <c r="B831" s="38" t="s">
        <v>4177</v>
      </c>
      <c r="C831" s="38" t="s">
        <v>4178</v>
      </c>
      <c r="D831" s="38"/>
      <c r="E831" s="38" t="s">
        <v>2638</v>
      </c>
      <c r="F831" s="38" t="s">
        <v>4179</v>
      </c>
      <c r="G831" s="38" t="s">
        <v>322</v>
      </c>
      <c r="H831" s="38"/>
      <c r="I831" s="38" t="s">
        <v>144</v>
      </c>
      <c r="J831" s="38" t="s">
        <v>625</v>
      </c>
      <c r="K831" s="38"/>
      <c r="L831" s="40">
        <v>47088</v>
      </c>
      <c r="M831" s="40"/>
      <c r="N831" s="38">
        <v>69</v>
      </c>
      <c r="O831" s="38">
        <v>0</v>
      </c>
      <c r="P831" s="38">
        <v>6.26</v>
      </c>
      <c r="Q831" s="38">
        <v>0</v>
      </c>
      <c r="R831" s="38" t="s">
        <v>299</v>
      </c>
      <c r="S831" s="38" t="s">
        <v>1207</v>
      </c>
      <c r="T831" s="38" t="s">
        <v>1207</v>
      </c>
      <c r="U831" s="38" t="s">
        <v>301</v>
      </c>
      <c r="V831" s="40"/>
      <c r="W831" s="40"/>
      <c r="X831" s="40"/>
      <c r="Y831" s="40"/>
      <c r="Z831" s="38" t="s">
        <v>4180</v>
      </c>
      <c r="AA831" s="38" t="s">
        <v>303</v>
      </c>
      <c r="AB831" s="38" t="s">
        <v>355</v>
      </c>
      <c r="AC831" s="38"/>
      <c r="AD831" s="38"/>
      <c r="AE831" s="38">
        <v>11275</v>
      </c>
      <c r="AF831" s="38">
        <v>3818</v>
      </c>
      <c r="AG831" s="38" t="s">
        <v>4181</v>
      </c>
    </row>
    <row r="832" spans="1:33" ht="52.5" customHeight="1" x14ac:dyDescent="0.2">
      <c r="A832" s="38">
        <v>81236</v>
      </c>
      <c r="B832" s="38" t="s">
        <v>4182</v>
      </c>
      <c r="C832" s="38" t="s">
        <v>4183</v>
      </c>
      <c r="D832" s="38"/>
      <c r="E832" s="38" t="s">
        <v>2313</v>
      </c>
      <c r="F832" s="38" t="s">
        <v>4184</v>
      </c>
      <c r="G832" s="38" t="s">
        <v>322</v>
      </c>
      <c r="H832" s="38"/>
      <c r="I832" s="38" t="s">
        <v>183</v>
      </c>
      <c r="J832" s="38" t="s">
        <v>323</v>
      </c>
      <c r="K832" s="38" t="s">
        <v>4185</v>
      </c>
      <c r="L832" s="40">
        <v>47102</v>
      </c>
      <c r="M832" s="40"/>
      <c r="N832" s="38">
        <v>345</v>
      </c>
      <c r="O832" s="38">
        <v>0</v>
      </c>
      <c r="P832" s="38">
        <v>66.8</v>
      </c>
      <c r="Q832" s="38">
        <v>0</v>
      </c>
      <c r="R832" s="38" t="s">
        <v>299</v>
      </c>
      <c r="S832" s="38" t="s">
        <v>671</v>
      </c>
      <c r="T832" s="38" t="s">
        <v>664</v>
      </c>
      <c r="U832" s="38" t="s">
        <v>381</v>
      </c>
      <c r="V832" s="40" t="s">
        <v>2173</v>
      </c>
      <c r="W832" s="40">
        <v>45198</v>
      </c>
      <c r="X832" s="40"/>
      <c r="Y832" s="40"/>
      <c r="Z832" s="38" t="s">
        <v>4186</v>
      </c>
      <c r="AA832" s="38" t="s">
        <v>303</v>
      </c>
      <c r="AB832" s="38"/>
      <c r="AC832" s="38"/>
      <c r="AD832" s="38"/>
      <c r="AE832" s="38">
        <v>81385</v>
      </c>
      <c r="AF832" s="38">
        <v>81236</v>
      </c>
      <c r="AG832" s="38"/>
    </row>
    <row r="833" spans="1:33" ht="52.5" customHeight="1" x14ac:dyDescent="0.2">
      <c r="A833" s="38">
        <v>81240</v>
      </c>
      <c r="B833" s="38" t="s">
        <v>4187</v>
      </c>
      <c r="C833" s="38" t="s">
        <v>4188</v>
      </c>
      <c r="D833" s="38"/>
      <c r="E833" s="38" t="s">
        <v>4189</v>
      </c>
      <c r="F833" s="38" t="s">
        <v>799</v>
      </c>
      <c r="G833" s="38" t="s">
        <v>322</v>
      </c>
      <c r="H833" s="38"/>
      <c r="I833" s="38" t="s">
        <v>183</v>
      </c>
      <c r="J833" s="38" t="s">
        <v>323</v>
      </c>
      <c r="K833" s="38" t="s">
        <v>4185</v>
      </c>
      <c r="L833" s="40">
        <v>47102</v>
      </c>
      <c r="M833" s="40"/>
      <c r="N833" s="38">
        <v>345</v>
      </c>
      <c r="O833" s="38">
        <v>0</v>
      </c>
      <c r="P833" s="38">
        <v>40</v>
      </c>
      <c r="Q833" s="38">
        <v>0</v>
      </c>
      <c r="R833" s="38" t="s">
        <v>299</v>
      </c>
      <c r="S833" s="38" t="s">
        <v>664</v>
      </c>
      <c r="T833" s="38" t="s">
        <v>802</v>
      </c>
      <c r="U833" s="38" t="s">
        <v>381</v>
      </c>
      <c r="V833" s="40" t="s">
        <v>2173</v>
      </c>
      <c r="W833" s="40">
        <v>45198</v>
      </c>
      <c r="X833" s="40"/>
      <c r="Y833" s="40"/>
      <c r="Z833" s="38" t="s">
        <v>4190</v>
      </c>
      <c r="AA833" s="38" t="s">
        <v>303</v>
      </c>
      <c r="AB833" s="38"/>
      <c r="AC833" s="38"/>
      <c r="AD833" s="38"/>
      <c r="AE833" s="38">
        <v>81241</v>
      </c>
      <c r="AF833" s="38">
        <v>81240</v>
      </c>
      <c r="AG833" s="38"/>
    </row>
    <row r="834" spans="1:33" ht="52.5" customHeight="1" x14ac:dyDescent="0.2">
      <c r="A834" s="38">
        <v>71910</v>
      </c>
      <c r="B834" s="38" t="s">
        <v>4191</v>
      </c>
      <c r="C834" s="38" t="s">
        <v>4191</v>
      </c>
      <c r="D834" s="38"/>
      <c r="E834" s="38" t="s">
        <v>4192</v>
      </c>
      <c r="F834" s="38" t="s">
        <v>4193</v>
      </c>
      <c r="G834" s="38" t="s">
        <v>322</v>
      </c>
      <c r="H834" s="38"/>
      <c r="I834" s="38" t="s">
        <v>183</v>
      </c>
      <c r="J834" s="38" t="s">
        <v>323</v>
      </c>
      <c r="K834" s="38" t="s">
        <v>4194</v>
      </c>
      <c r="L834" s="40">
        <v>47102</v>
      </c>
      <c r="M834" s="40"/>
      <c r="N834" s="38">
        <v>69</v>
      </c>
      <c r="O834" s="38">
        <v>0</v>
      </c>
      <c r="P834" s="38">
        <v>25.4</v>
      </c>
      <c r="Q834" s="38">
        <v>0</v>
      </c>
      <c r="R834" s="38" t="s">
        <v>299</v>
      </c>
      <c r="S834" s="38" t="s">
        <v>2750</v>
      </c>
      <c r="T834" s="38" t="s">
        <v>768</v>
      </c>
      <c r="U834" s="38" t="s">
        <v>352</v>
      </c>
      <c r="V834" s="40"/>
      <c r="W834" s="40"/>
      <c r="X834" s="40"/>
      <c r="Y834" s="40"/>
      <c r="Z834" s="38" t="s">
        <v>4195</v>
      </c>
      <c r="AA834" s="38" t="s">
        <v>303</v>
      </c>
      <c r="AB834" s="38"/>
      <c r="AC834" s="38"/>
      <c r="AD834" s="38"/>
      <c r="AE834" s="38">
        <v>71911</v>
      </c>
      <c r="AF834" s="38">
        <v>71910</v>
      </c>
      <c r="AG834" s="38"/>
    </row>
    <row r="835" spans="1:33" ht="52.5" customHeight="1" x14ac:dyDescent="0.2">
      <c r="A835" s="38">
        <v>81277</v>
      </c>
      <c r="B835" s="38" t="s">
        <v>4196</v>
      </c>
      <c r="C835" s="38" t="s">
        <v>3326</v>
      </c>
      <c r="D835" s="38"/>
      <c r="E835" s="38" t="s">
        <v>4197</v>
      </c>
      <c r="F835" s="38" t="s">
        <v>4198</v>
      </c>
      <c r="G835" s="38" t="s">
        <v>322</v>
      </c>
      <c r="H835" s="38"/>
      <c r="I835" s="38" t="s">
        <v>183</v>
      </c>
      <c r="J835" s="38" t="s">
        <v>323</v>
      </c>
      <c r="K835" s="38" t="s">
        <v>4199</v>
      </c>
      <c r="L835" s="40">
        <v>47102</v>
      </c>
      <c r="M835" s="40"/>
      <c r="N835" s="38">
        <v>345</v>
      </c>
      <c r="O835" s="38">
        <v>0</v>
      </c>
      <c r="P835" s="38">
        <v>42.6</v>
      </c>
      <c r="Q835" s="38">
        <v>0</v>
      </c>
      <c r="R835" s="38" t="s">
        <v>299</v>
      </c>
      <c r="S835" s="38" t="s">
        <v>664</v>
      </c>
      <c r="T835" s="38" t="s">
        <v>664</v>
      </c>
      <c r="U835" s="38" t="s">
        <v>381</v>
      </c>
      <c r="V835" s="40" t="s">
        <v>1408</v>
      </c>
      <c r="W835" s="40">
        <v>45198</v>
      </c>
      <c r="X835" s="40"/>
      <c r="Y835" s="40"/>
      <c r="Z835" s="38" t="s">
        <v>4200</v>
      </c>
      <c r="AA835" s="38" t="s">
        <v>303</v>
      </c>
      <c r="AB835" s="38"/>
      <c r="AC835" s="38"/>
      <c r="AD835" s="38"/>
      <c r="AE835" s="38">
        <v>81278</v>
      </c>
      <c r="AF835" s="38">
        <v>81277</v>
      </c>
      <c r="AG835" s="38"/>
    </row>
    <row r="836" spans="1:33" ht="52.5" customHeight="1" x14ac:dyDescent="0.2">
      <c r="A836" s="38">
        <v>87705</v>
      </c>
      <c r="B836" s="38" t="s">
        <v>4201</v>
      </c>
      <c r="C836" s="38" t="s">
        <v>4202</v>
      </c>
      <c r="D836" s="38"/>
      <c r="E836" s="38" t="s">
        <v>4203</v>
      </c>
      <c r="F836" s="38" t="s">
        <v>1430</v>
      </c>
      <c r="G836" s="38" t="s">
        <v>322</v>
      </c>
      <c r="H836" s="38"/>
      <c r="I836" s="38" t="s">
        <v>183</v>
      </c>
      <c r="J836" s="38" t="s">
        <v>323</v>
      </c>
      <c r="K836" s="38" t="s">
        <v>4204</v>
      </c>
      <c r="L836" s="40">
        <v>47102</v>
      </c>
      <c r="M836" s="40"/>
      <c r="N836" s="38">
        <v>138</v>
      </c>
      <c r="O836" s="38">
        <v>0</v>
      </c>
      <c r="P836" s="38">
        <v>6.2</v>
      </c>
      <c r="Q836" s="38">
        <v>0</v>
      </c>
      <c r="R836" s="38" t="s">
        <v>299</v>
      </c>
      <c r="S836" s="38" t="s">
        <v>509</v>
      </c>
      <c r="T836" s="38" t="s">
        <v>509</v>
      </c>
      <c r="U836" s="38" t="s">
        <v>381</v>
      </c>
      <c r="V836" s="40" t="s">
        <v>829</v>
      </c>
      <c r="W836" s="40"/>
      <c r="X836" s="40"/>
      <c r="Y836" s="40"/>
      <c r="Z836" s="38" t="s">
        <v>4205</v>
      </c>
      <c r="AA836" s="38" t="s">
        <v>303</v>
      </c>
      <c r="AB836" s="38"/>
      <c r="AC836" s="38"/>
      <c r="AD836" s="38"/>
      <c r="AE836" s="38">
        <v>87706</v>
      </c>
      <c r="AF836" s="38">
        <v>87705</v>
      </c>
      <c r="AG836" s="38" t="s">
        <v>4206</v>
      </c>
    </row>
    <row r="837" spans="1:33" ht="52.5" customHeight="1" x14ac:dyDescent="0.2">
      <c r="A837" s="38">
        <v>87703</v>
      </c>
      <c r="B837" s="38" t="s">
        <v>4207</v>
      </c>
      <c r="C837" s="38" t="s">
        <v>4208</v>
      </c>
      <c r="D837" s="38"/>
      <c r="E837" s="38" t="s">
        <v>3984</v>
      </c>
      <c r="F837" s="38" t="s">
        <v>3985</v>
      </c>
      <c r="G837" s="38" t="s">
        <v>322</v>
      </c>
      <c r="H837" s="38"/>
      <c r="I837" s="38" t="s">
        <v>183</v>
      </c>
      <c r="J837" s="38" t="s">
        <v>323</v>
      </c>
      <c r="K837" s="38" t="s">
        <v>4209</v>
      </c>
      <c r="L837" s="40">
        <v>47102</v>
      </c>
      <c r="M837" s="40"/>
      <c r="N837" s="38">
        <v>138</v>
      </c>
      <c r="O837" s="38">
        <v>0</v>
      </c>
      <c r="P837" s="38">
        <v>24.8</v>
      </c>
      <c r="Q837" s="38">
        <v>0</v>
      </c>
      <c r="R837" s="38" t="s">
        <v>299</v>
      </c>
      <c r="S837" s="38" t="s">
        <v>509</v>
      </c>
      <c r="T837" s="38" t="s">
        <v>509</v>
      </c>
      <c r="U837" s="38" t="s">
        <v>381</v>
      </c>
      <c r="V837" s="40" t="s">
        <v>829</v>
      </c>
      <c r="W837" s="40"/>
      <c r="X837" s="40"/>
      <c r="Y837" s="40"/>
      <c r="Z837" s="38" t="s">
        <v>4210</v>
      </c>
      <c r="AA837" s="38" t="s">
        <v>303</v>
      </c>
      <c r="AB837" s="38"/>
      <c r="AC837" s="38"/>
      <c r="AD837" s="38"/>
      <c r="AE837" s="38">
        <v>87704</v>
      </c>
      <c r="AF837" s="38">
        <v>87703</v>
      </c>
      <c r="AG837" s="38" t="s">
        <v>4211</v>
      </c>
    </row>
    <row r="838" spans="1:33" ht="52.5" customHeight="1" x14ac:dyDescent="0.2">
      <c r="A838" s="38">
        <v>87711</v>
      </c>
      <c r="B838" s="38" t="s">
        <v>4212</v>
      </c>
      <c r="C838" s="38" t="s">
        <v>4213</v>
      </c>
      <c r="D838" s="38"/>
      <c r="E838" s="38" t="s">
        <v>4105</v>
      </c>
      <c r="F838" s="38" t="s">
        <v>3985</v>
      </c>
      <c r="G838" s="38" t="s">
        <v>322</v>
      </c>
      <c r="H838" s="38"/>
      <c r="I838" s="38" t="s">
        <v>183</v>
      </c>
      <c r="J838" s="38" t="s">
        <v>323</v>
      </c>
      <c r="K838" s="38" t="s">
        <v>4214</v>
      </c>
      <c r="L838" s="40">
        <v>47102</v>
      </c>
      <c r="M838" s="40"/>
      <c r="N838" s="38">
        <v>138</v>
      </c>
      <c r="O838" s="38">
        <v>0</v>
      </c>
      <c r="P838" s="38">
        <v>7</v>
      </c>
      <c r="Q838" s="38">
        <v>0</v>
      </c>
      <c r="R838" s="38" t="s">
        <v>299</v>
      </c>
      <c r="S838" s="38" t="s">
        <v>509</v>
      </c>
      <c r="T838" s="38" t="s">
        <v>509</v>
      </c>
      <c r="U838" s="38" t="s">
        <v>381</v>
      </c>
      <c r="V838" s="40" t="s">
        <v>829</v>
      </c>
      <c r="W838" s="40"/>
      <c r="X838" s="40"/>
      <c r="Y838" s="40"/>
      <c r="Z838" s="38" t="s">
        <v>4215</v>
      </c>
      <c r="AA838" s="38" t="s">
        <v>303</v>
      </c>
      <c r="AB838" s="38"/>
      <c r="AC838" s="38"/>
      <c r="AD838" s="38"/>
      <c r="AE838" s="38">
        <v>87712</v>
      </c>
      <c r="AF838" s="38">
        <v>87711</v>
      </c>
      <c r="AG838" s="38"/>
    </row>
    <row r="839" spans="1:33" ht="52.5" customHeight="1" x14ac:dyDescent="0.2">
      <c r="A839" s="38">
        <v>87709</v>
      </c>
      <c r="B839" s="38" t="s">
        <v>4216</v>
      </c>
      <c r="C839" s="38" t="s">
        <v>4217</v>
      </c>
      <c r="D839" s="38"/>
      <c r="E839" s="38" t="s">
        <v>3984</v>
      </c>
      <c r="F839" s="38" t="s">
        <v>3024</v>
      </c>
      <c r="G839" s="38" t="s">
        <v>322</v>
      </c>
      <c r="H839" s="38"/>
      <c r="I839" s="38" t="s">
        <v>183</v>
      </c>
      <c r="J839" s="38" t="s">
        <v>323</v>
      </c>
      <c r="K839" s="38" t="s">
        <v>4218</v>
      </c>
      <c r="L839" s="40">
        <v>47102</v>
      </c>
      <c r="M839" s="40"/>
      <c r="N839" s="38">
        <v>138</v>
      </c>
      <c r="O839" s="38">
        <v>0</v>
      </c>
      <c r="P839" s="38">
        <v>9.6</v>
      </c>
      <c r="Q839" s="38">
        <v>0</v>
      </c>
      <c r="R839" s="38" t="s">
        <v>299</v>
      </c>
      <c r="S839" s="38" t="s">
        <v>509</v>
      </c>
      <c r="T839" s="38" t="s">
        <v>509</v>
      </c>
      <c r="U839" s="38" t="s">
        <v>381</v>
      </c>
      <c r="V839" s="40" t="s">
        <v>829</v>
      </c>
      <c r="W839" s="40"/>
      <c r="X839" s="40"/>
      <c r="Y839" s="40"/>
      <c r="Z839" s="38" t="s">
        <v>4219</v>
      </c>
      <c r="AA839" s="38" t="s">
        <v>303</v>
      </c>
      <c r="AB839" s="38"/>
      <c r="AC839" s="38"/>
      <c r="AD839" s="38"/>
      <c r="AE839" s="38">
        <v>87710</v>
      </c>
      <c r="AF839" s="38">
        <v>87709</v>
      </c>
      <c r="AG839" s="38" t="s">
        <v>4220</v>
      </c>
    </row>
    <row r="840" spans="1:33" ht="52.5" customHeight="1" x14ac:dyDescent="0.2">
      <c r="A840" s="38">
        <v>87695</v>
      </c>
      <c r="B840" s="38" t="s">
        <v>4221</v>
      </c>
      <c r="C840" s="38" t="s">
        <v>4221</v>
      </c>
      <c r="D840" s="38"/>
      <c r="E840" s="38" t="s">
        <v>3269</v>
      </c>
      <c r="F840" s="38" t="s">
        <v>3269</v>
      </c>
      <c r="G840" s="38" t="s">
        <v>322</v>
      </c>
      <c r="H840" s="38"/>
      <c r="I840" s="38" t="s">
        <v>183</v>
      </c>
      <c r="J840" s="38" t="s">
        <v>323</v>
      </c>
      <c r="K840" s="38" t="s">
        <v>4222</v>
      </c>
      <c r="L840" s="40">
        <v>47102</v>
      </c>
      <c r="M840" s="40"/>
      <c r="N840" s="38">
        <v>138</v>
      </c>
      <c r="O840" s="38">
        <v>0</v>
      </c>
      <c r="P840" s="38">
        <v>0</v>
      </c>
      <c r="Q840" s="38">
        <v>0</v>
      </c>
      <c r="R840" s="38" t="s">
        <v>299</v>
      </c>
      <c r="S840" s="38" t="s">
        <v>509</v>
      </c>
      <c r="T840" s="38" t="s">
        <v>509</v>
      </c>
      <c r="U840" s="38" t="s">
        <v>381</v>
      </c>
      <c r="V840" s="40" t="s">
        <v>829</v>
      </c>
      <c r="W840" s="40"/>
      <c r="X840" s="40"/>
      <c r="Y840" s="40"/>
      <c r="Z840" s="38" t="s">
        <v>4223</v>
      </c>
      <c r="AA840" s="38" t="s">
        <v>303</v>
      </c>
      <c r="AB840" s="38"/>
      <c r="AC840" s="38"/>
      <c r="AD840" s="38"/>
      <c r="AE840" s="38">
        <v>87696</v>
      </c>
      <c r="AF840" s="38">
        <v>87695</v>
      </c>
      <c r="AG840" s="38"/>
    </row>
    <row r="841" spans="1:33" ht="52.5" customHeight="1" x14ac:dyDescent="0.2">
      <c r="A841" s="38">
        <v>87697</v>
      </c>
      <c r="B841" s="38" t="s">
        <v>4224</v>
      </c>
      <c r="C841" s="38" t="s">
        <v>4224</v>
      </c>
      <c r="D841" s="38"/>
      <c r="E841" s="38" t="s">
        <v>3269</v>
      </c>
      <c r="F841" s="38" t="s">
        <v>4225</v>
      </c>
      <c r="G841" s="38" t="s">
        <v>322</v>
      </c>
      <c r="H841" s="38"/>
      <c r="I841" s="38" t="s">
        <v>183</v>
      </c>
      <c r="J841" s="38" t="s">
        <v>323</v>
      </c>
      <c r="K841" s="38" t="s">
        <v>4226</v>
      </c>
      <c r="L841" s="40">
        <v>47103</v>
      </c>
      <c r="M841" s="40"/>
      <c r="N841" s="38">
        <v>138</v>
      </c>
      <c r="O841" s="38">
        <v>0</v>
      </c>
      <c r="P841" s="38">
        <v>17.8</v>
      </c>
      <c r="Q841" s="38">
        <v>0</v>
      </c>
      <c r="R841" s="38" t="s">
        <v>299</v>
      </c>
      <c r="S841" s="38" t="s">
        <v>509</v>
      </c>
      <c r="T841" s="38" t="s">
        <v>509</v>
      </c>
      <c r="U841" s="38" t="s">
        <v>381</v>
      </c>
      <c r="V841" s="40" t="s">
        <v>829</v>
      </c>
      <c r="W841" s="40"/>
      <c r="X841" s="40"/>
      <c r="Y841" s="40"/>
      <c r="Z841" s="38" t="s">
        <v>4227</v>
      </c>
      <c r="AA841" s="38" t="s">
        <v>303</v>
      </c>
      <c r="AB841" s="38"/>
      <c r="AC841" s="38"/>
      <c r="AD841" s="38"/>
      <c r="AE841" s="38">
        <v>87698</v>
      </c>
      <c r="AF841" s="38">
        <v>87697</v>
      </c>
      <c r="AG841" s="38"/>
    </row>
    <row r="842" spans="1:33" ht="52.5" customHeight="1" x14ac:dyDescent="0.2">
      <c r="A842" s="38">
        <v>81268</v>
      </c>
      <c r="B842" s="38" t="s">
        <v>4228</v>
      </c>
      <c r="C842" s="38" t="s">
        <v>4229</v>
      </c>
      <c r="D842" s="38"/>
      <c r="E842" s="38" t="s">
        <v>2313</v>
      </c>
      <c r="F842" s="38" t="s">
        <v>4184</v>
      </c>
      <c r="G842" s="38" t="s">
        <v>322</v>
      </c>
      <c r="H842" s="38"/>
      <c r="I842" s="38" t="s">
        <v>183</v>
      </c>
      <c r="J842" s="38" t="s">
        <v>323</v>
      </c>
      <c r="K842" s="38" t="s">
        <v>4185</v>
      </c>
      <c r="L842" s="40">
        <v>47103</v>
      </c>
      <c r="M842" s="40"/>
      <c r="N842" s="38">
        <v>345</v>
      </c>
      <c r="O842" s="38">
        <v>0</v>
      </c>
      <c r="P842" s="38">
        <v>66.8</v>
      </c>
      <c r="Q842" s="38">
        <v>0</v>
      </c>
      <c r="R842" s="38" t="s">
        <v>299</v>
      </c>
      <c r="S842" s="38" t="s">
        <v>671</v>
      </c>
      <c r="T842" s="38" t="s">
        <v>664</v>
      </c>
      <c r="U842" s="38" t="s">
        <v>381</v>
      </c>
      <c r="V842" s="40" t="s">
        <v>2173</v>
      </c>
      <c r="W842" s="40">
        <v>45198</v>
      </c>
      <c r="X842" s="40"/>
      <c r="Y842" s="40"/>
      <c r="Z842" s="38" t="s">
        <v>4230</v>
      </c>
      <c r="AA842" s="38" t="s">
        <v>303</v>
      </c>
      <c r="AB842" s="38"/>
      <c r="AC842" s="38"/>
      <c r="AD842" s="38"/>
      <c r="AE842" s="38">
        <v>81388</v>
      </c>
      <c r="AF842" s="38">
        <v>81268</v>
      </c>
      <c r="AG842" s="38"/>
    </row>
    <row r="843" spans="1:33" ht="52.5" customHeight="1" x14ac:dyDescent="0.2">
      <c r="A843" s="38">
        <v>87648</v>
      </c>
      <c r="B843" s="38" t="s">
        <v>4231</v>
      </c>
      <c r="C843" s="38" t="s">
        <v>4232</v>
      </c>
      <c r="D843" s="38" t="s">
        <v>1828</v>
      </c>
      <c r="E843" s="38" t="s">
        <v>4233</v>
      </c>
      <c r="F843" s="38" t="s">
        <v>2812</v>
      </c>
      <c r="G843" s="38" t="s">
        <v>322</v>
      </c>
      <c r="H843" s="38"/>
      <c r="I843" s="38" t="s">
        <v>3523</v>
      </c>
      <c r="J843" s="38" t="s">
        <v>2580</v>
      </c>
      <c r="K843" s="38" t="s">
        <v>4234</v>
      </c>
      <c r="L843" s="40">
        <v>47116</v>
      </c>
      <c r="M843" s="40"/>
      <c r="N843" s="38">
        <v>138</v>
      </c>
      <c r="O843" s="38">
        <v>1</v>
      </c>
      <c r="P843" s="38">
        <v>107.5</v>
      </c>
      <c r="Q843" s="38">
        <v>0</v>
      </c>
      <c r="R843" s="38" t="s">
        <v>299</v>
      </c>
      <c r="S843" s="38" t="s">
        <v>1200</v>
      </c>
      <c r="T843" s="38" t="s">
        <v>2566</v>
      </c>
      <c r="U843" s="38" t="s">
        <v>301</v>
      </c>
      <c r="V843" s="40" t="s">
        <v>4158</v>
      </c>
      <c r="W843" s="40">
        <v>45372</v>
      </c>
      <c r="X843" s="40">
        <v>45394</v>
      </c>
      <c r="Y843" s="40"/>
      <c r="Z843" s="38" t="s">
        <v>4235</v>
      </c>
      <c r="AA843" s="38" t="s">
        <v>303</v>
      </c>
      <c r="AB843" s="38" t="s">
        <v>303</v>
      </c>
      <c r="AC843" s="38"/>
      <c r="AD843" s="38"/>
      <c r="AE843" s="38">
        <v>87649</v>
      </c>
      <c r="AF843" s="38">
        <v>87648</v>
      </c>
      <c r="AG843" s="38"/>
    </row>
    <row r="844" spans="1:33" ht="52.5" customHeight="1" x14ac:dyDescent="0.2">
      <c r="A844" s="38">
        <v>67915</v>
      </c>
      <c r="B844" s="38" t="s">
        <v>4236</v>
      </c>
      <c r="C844" s="38" t="s">
        <v>4237</v>
      </c>
      <c r="D844" s="38" t="s">
        <v>313</v>
      </c>
      <c r="E844" s="38" t="s">
        <v>4238</v>
      </c>
      <c r="F844" s="38" t="s">
        <v>4019</v>
      </c>
      <c r="G844" s="38" t="s">
        <v>322</v>
      </c>
      <c r="H844" s="38"/>
      <c r="I844" s="38" t="s">
        <v>580</v>
      </c>
      <c r="J844" s="38" t="s">
        <v>1630</v>
      </c>
      <c r="K844" s="38"/>
      <c r="L844" s="40">
        <v>47117</v>
      </c>
      <c r="M844" s="40"/>
      <c r="N844" s="38">
        <v>138</v>
      </c>
      <c r="O844" s="38">
        <v>0</v>
      </c>
      <c r="P844" s="38">
        <v>36.090000000000003</v>
      </c>
      <c r="Q844" s="38">
        <v>0</v>
      </c>
      <c r="R844" s="38" t="s">
        <v>299</v>
      </c>
      <c r="S844" s="38" t="s">
        <v>1104</v>
      </c>
      <c r="T844" s="38" t="s">
        <v>4021</v>
      </c>
      <c r="U844" s="38" t="s">
        <v>352</v>
      </c>
      <c r="V844" s="40"/>
      <c r="W844" s="40"/>
      <c r="X844" s="40"/>
      <c r="Y844" s="40"/>
      <c r="Z844" s="38" t="s">
        <v>4239</v>
      </c>
      <c r="AA844" s="38" t="s">
        <v>303</v>
      </c>
      <c r="AB844" s="38"/>
      <c r="AC844" s="38"/>
      <c r="AD844" s="38"/>
      <c r="AE844" s="38">
        <v>67916</v>
      </c>
      <c r="AF844" s="38">
        <v>67915</v>
      </c>
      <c r="AG844" s="38"/>
    </row>
    <row r="845" spans="1:33" ht="52.5" customHeight="1" x14ac:dyDescent="0.2">
      <c r="A845" s="38">
        <v>85953</v>
      </c>
      <c r="B845" s="38" t="s">
        <v>4240</v>
      </c>
      <c r="C845" s="38" t="s">
        <v>4241</v>
      </c>
      <c r="D845" s="38"/>
      <c r="E845" s="38" t="s">
        <v>4242</v>
      </c>
      <c r="F845" s="38" t="s">
        <v>4243</v>
      </c>
      <c r="G845" s="38" t="s">
        <v>322</v>
      </c>
      <c r="H845" s="38"/>
      <c r="I845" s="38" t="s">
        <v>349</v>
      </c>
      <c r="J845" s="38" t="s">
        <v>445</v>
      </c>
      <c r="K845" s="38"/>
      <c r="L845" s="40">
        <v>47117</v>
      </c>
      <c r="M845" s="40"/>
      <c r="N845" s="38">
        <v>138</v>
      </c>
      <c r="O845" s="38">
        <v>0</v>
      </c>
      <c r="P845" s="38">
        <v>0</v>
      </c>
      <c r="Q845" s="38">
        <v>0</v>
      </c>
      <c r="R845" s="38" t="s">
        <v>299</v>
      </c>
      <c r="S845" s="38" t="s">
        <v>1177</v>
      </c>
      <c r="T845" s="38" t="s">
        <v>4244</v>
      </c>
      <c r="U845" s="38" t="s">
        <v>301</v>
      </c>
      <c r="V845" s="40" t="s">
        <v>4158</v>
      </c>
      <c r="W845" s="40">
        <v>45372</v>
      </c>
      <c r="X845" s="40">
        <v>45394</v>
      </c>
      <c r="Y845" s="40"/>
      <c r="Z845" s="38" t="s">
        <v>4245</v>
      </c>
      <c r="AA845" s="38" t="s">
        <v>303</v>
      </c>
      <c r="AB845" s="38"/>
      <c r="AC845" s="38"/>
      <c r="AD845" s="38"/>
      <c r="AE845" s="38">
        <v>87789</v>
      </c>
      <c r="AF845" s="38">
        <v>85953</v>
      </c>
      <c r="AG845" s="38" t="s">
        <v>4246</v>
      </c>
    </row>
    <row r="846" spans="1:33" ht="52.5" customHeight="1" x14ac:dyDescent="0.2">
      <c r="A846" s="38">
        <v>59394</v>
      </c>
      <c r="B846" s="38" t="s">
        <v>4247</v>
      </c>
      <c r="C846" s="38" t="s">
        <v>4248</v>
      </c>
      <c r="D846" s="38" t="s">
        <v>4249</v>
      </c>
      <c r="E846" s="38" t="s">
        <v>4250</v>
      </c>
      <c r="F846" s="38" t="s">
        <v>4251</v>
      </c>
      <c r="G846" s="38" t="s">
        <v>322</v>
      </c>
      <c r="H846" s="38" t="s">
        <v>4252</v>
      </c>
      <c r="I846" s="38" t="s">
        <v>360</v>
      </c>
      <c r="J846" s="38" t="s">
        <v>2477</v>
      </c>
      <c r="K846" s="38">
        <v>1867</v>
      </c>
      <c r="L846" s="40">
        <v>47118</v>
      </c>
      <c r="M846" s="40"/>
      <c r="N846" s="38">
        <v>69</v>
      </c>
      <c r="O846" s="38">
        <v>0</v>
      </c>
      <c r="P846" s="38">
        <v>14.78</v>
      </c>
      <c r="Q846" s="38">
        <v>0</v>
      </c>
      <c r="R846" s="38" t="s">
        <v>299</v>
      </c>
      <c r="S846" s="38" t="s">
        <v>1027</v>
      </c>
      <c r="T846" s="38" t="s">
        <v>3957</v>
      </c>
      <c r="U846" s="38" t="s">
        <v>301</v>
      </c>
      <c r="V846" s="40"/>
      <c r="W846" s="40"/>
      <c r="X846" s="40"/>
      <c r="Y846" s="40"/>
      <c r="Z846" s="38" t="s">
        <v>4253</v>
      </c>
      <c r="AA846" s="38" t="s">
        <v>303</v>
      </c>
      <c r="AB846" s="38" t="s">
        <v>355</v>
      </c>
      <c r="AC846" s="38"/>
      <c r="AD846" s="38"/>
      <c r="AE846" s="38">
        <v>59395</v>
      </c>
      <c r="AF846" s="38">
        <v>59394</v>
      </c>
      <c r="AG846" s="38"/>
    </row>
    <row r="847" spans="1:33" ht="52.5" customHeight="1" x14ac:dyDescent="0.2">
      <c r="A847" s="38">
        <v>45015</v>
      </c>
      <c r="B847" s="38" t="s">
        <v>4254</v>
      </c>
      <c r="C847" s="38" t="s">
        <v>4255</v>
      </c>
      <c r="D847" s="38" t="s">
        <v>525</v>
      </c>
      <c r="E847" s="38" t="s">
        <v>4256</v>
      </c>
      <c r="F847" s="38" t="s">
        <v>4257</v>
      </c>
      <c r="G847" s="38" t="s">
        <v>322</v>
      </c>
      <c r="H847" s="38" t="s">
        <v>4258</v>
      </c>
      <c r="I847" s="38" t="s">
        <v>360</v>
      </c>
      <c r="J847" s="38" t="s">
        <v>3083</v>
      </c>
      <c r="K847" s="38">
        <v>2756</v>
      </c>
      <c r="L847" s="40">
        <v>47118.041666666664</v>
      </c>
      <c r="M847" s="40"/>
      <c r="N847" s="38">
        <v>69</v>
      </c>
      <c r="O847" s="38">
        <v>0</v>
      </c>
      <c r="P847" s="38">
        <v>6.0209999999999999</v>
      </c>
      <c r="Q847" s="38">
        <v>0</v>
      </c>
      <c r="R847" s="38" t="s">
        <v>299</v>
      </c>
      <c r="S847" s="38" t="s">
        <v>4259</v>
      </c>
      <c r="T847" s="38" t="s">
        <v>4259</v>
      </c>
      <c r="U847" s="38" t="s">
        <v>301</v>
      </c>
      <c r="V847" s="40"/>
      <c r="W847" s="40"/>
      <c r="X847" s="40"/>
      <c r="Y847" s="40"/>
      <c r="Z847" s="38" t="s">
        <v>4260</v>
      </c>
      <c r="AA847" s="38" t="s">
        <v>303</v>
      </c>
      <c r="AB847" s="38" t="s">
        <v>355</v>
      </c>
      <c r="AC847" s="38"/>
      <c r="AD847" s="38"/>
      <c r="AE847" s="38">
        <v>65525</v>
      </c>
      <c r="AF847" s="38">
        <v>45015</v>
      </c>
      <c r="AG847" s="38"/>
    </row>
    <row r="848" spans="1:33" ht="52.5" customHeight="1" x14ac:dyDescent="0.2">
      <c r="A848" s="38">
        <v>50645</v>
      </c>
      <c r="B848" s="38" t="s">
        <v>4261</v>
      </c>
      <c r="C848" s="38"/>
      <c r="D848" s="38"/>
      <c r="E848" s="38"/>
      <c r="F848" s="38"/>
      <c r="G848" s="38"/>
      <c r="H848" s="38"/>
      <c r="I848" s="38" t="s">
        <v>402</v>
      </c>
      <c r="J848" s="38" t="s">
        <v>403</v>
      </c>
      <c r="K848" s="38"/>
      <c r="L848" s="40">
        <v>47149</v>
      </c>
      <c r="M848" s="40"/>
      <c r="N848" s="38">
        <v>138</v>
      </c>
      <c r="O848" s="38">
        <v>0</v>
      </c>
      <c r="P848" s="38">
        <v>0</v>
      </c>
      <c r="Q848" s="38">
        <v>0</v>
      </c>
      <c r="R848" s="38" t="s">
        <v>299</v>
      </c>
      <c r="S848" s="38"/>
      <c r="T848" s="38"/>
      <c r="U848" s="38" t="s">
        <v>301</v>
      </c>
      <c r="V848" s="40"/>
      <c r="W848" s="40"/>
      <c r="X848" s="40"/>
      <c r="Y848" s="40"/>
      <c r="Z848" s="38">
        <v>5355</v>
      </c>
      <c r="AA848" s="38" t="s">
        <v>303</v>
      </c>
      <c r="AB848" s="38"/>
      <c r="AC848" s="38"/>
      <c r="AD848" s="38"/>
      <c r="AE848" s="38">
        <v>50646</v>
      </c>
      <c r="AF848" s="38">
        <v>50645</v>
      </c>
      <c r="AG848" s="38"/>
    </row>
    <row r="849" spans="1:33" ht="52.5" customHeight="1" x14ac:dyDescent="0.2">
      <c r="A849" s="38">
        <v>76133</v>
      </c>
      <c r="B849" s="38" t="s">
        <v>4262</v>
      </c>
      <c r="C849" s="38" t="s">
        <v>4263</v>
      </c>
      <c r="D849" s="38" t="s">
        <v>525</v>
      </c>
      <c r="E849" s="38" t="s">
        <v>4264</v>
      </c>
      <c r="F849" s="38"/>
      <c r="G849" s="38" t="s">
        <v>322</v>
      </c>
      <c r="H849" s="38"/>
      <c r="I849" s="38" t="s">
        <v>360</v>
      </c>
      <c r="J849" s="38" t="s">
        <v>1660</v>
      </c>
      <c r="K849" s="38" t="s">
        <v>4265</v>
      </c>
      <c r="L849" s="40">
        <v>47149</v>
      </c>
      <c r="M849" s="40"/>
      <c r="N849" s="38">
        <v>138</v>
      </c>
      <c r="O849" s="38">
        <v>0</v>
      </c>
      <c r="P849" s="38">
        <v>0</v>
      </c>
      <c r="Q849" s="38">
        <v>0</v>
      </c>
      <c r="R849" s="38" t="s">
        <v>299</v>
      </c>
      <c r="S849" s="38" t="s">
        <v>370</v>
      </c>
      <c r="T849" s="38"/>
      <c r="U849" s="38" t="s">
        <v>301</v>
      </c>
      <c r="V849" s="40"/>
      <c r="W849" s="40"/>
      <c r="X849" s="40"/>
      <c r="Y849" s="40"/>
      <c r="Z849" s="38" t="s">
        <v>4266</v>
      </c>
      <c r="AA849" s="38" t="s">
        <v>303</v>
      </c>
      <c r="AB849" s="38" t="s">
        <v>355</v>
      </c>
      <c r="AC849" s="38"/>
      <c r="AD849" s="38"/>
      <c r="AE849" s="38">
        <v>76134</v>
      </c>
      <c r="AF849" s="38">
        <v>76133</v>
      </c>
      <c r="AG849" s="38"/>
    </row>
    <row r="850" spans="1:33" ht="52.5" customHeight="1" x14ac:dyDescent="0.2">
      <c r="A850" s="38">
        <v>73116</v>
      </c>
      <c r="B850" s="38" t="s">
        <v>4267</v>
      </c>
      <c r="C850" s="38" t="s">
        <v>4268</v>
      </c>
      <c r="D850" s="38"/>
      <c r="E850" s="38" t="s">
        <v>4269</v>
      </c>
      <c r="F850" s="38" t="s">
        <v>4270</v>
      </c>
      <c r="G850" s="38" t="s">
        <v>322</v>
      </c>
      <c r="H850" s="38"/>
      <c r="I850" s="38" t="s">
        <v>58</v>
      </c>
      <c r="J850" s="38" t="s">
        <v>409</v>
      </c>
      <c r="K850" s="38"/>
      <c r="L850" s="40">
        <v>47149</v>
      </c>
      <c r="M850" s="40"/>
      <c r="N850" s="38">
        <v>138</v>
      </c>
      <c r="O850" s="38">
        <v>0</v>
      </c>
      <c r="P850" s="38">
        <v>0</v>
      </c>
      <c r="Q850" s="38">
        <v>0</v>
      </c>
      <c r="R850" s="38" t="s">
        <v>299</v>
      </c>
      <c r="S850" s="38" t="s">
        <v>931</v>
      </c>
      <c r="T850" s="38" t="s">
        <v>931</v>
      </c>
      <c r="U850" s="38" t="s">
        <v>301</v>
      </c>
      <c r="V850" s="40"/>
      <c r="W850" s="40"/>
      <c r="X850" s="40"/>
      <c r="Y850" s="40"/>
      <c r="Z850" s="38" t="s">
        <v>4271</v>
      </c>
      <c r="AA850" s="38" t="s">
        <v>355</v>
      </c>
      <c r="AB850" s="38" t="s">
        <v>355</v>
      </c>
      <c r="AC850" s="38"/>
      <c r="AD850" s="38"/>
      <c r="AE850" s="38">
        <v>73120</v>
      </c>
      <c r="AF850" s="38">
        <v>73116</v>
      </c>
      <c r="AG850" s="38"/>
    </row>
    <row r="851" spans="1:33" ht="52.5" customHeight="1" x14ac:dyDescent="0.2">
      <c r="A851" s="38">
        <v>80323</v>
      </c>
      <c r="B851" s="38" t="s">
        <v>4272</v>
      </c>
      <c r="C851" s="38" t="s">
        <v>4272</v>
      </c>
      <c r="D851" s="38"/>
      <c r="E851" s="38" t="s">
        <v>4273</v>
      </c>
      <c r="F851" s="38" t="s">
        <v>4273</v>
      </c>
      <c r="G851" s="38" t="s">
        <v>322</v>
      </c>
      <c r="H851" s="38"/>
      <c r="I851" s="38" t="s">
        <v>307</v>
      </c>
      <c r="J851" s="38" t="s">
        <v>308</v>
      </c>
      <c r="K851" s="38"/>
      <c r="L851" s="40">
        <v>47192</v>
      </c>
      <c r="M851" s="40"/>
      <c r="N851" s="38">
        <v>138</v>
      </c>
      <c r="O851" s="38">
        <v>0</v>
      </c>
      <c r="P851" s="38">
        <v>0</v>
      </c>
      <c r="Q851" s="38">
        <v>0</v>
      </c>
      <c r="R851" s="38" t="s">
        <v>299</v>
      </c>
      <c r="S851" s="38" t="s">
        <v>4090</v>
      </c>
      <c r="T851" s="38" t="s">
        <v>4090</v>
      </c>
      <c r="U851" s="38" t="s">
        <v>301</v>
      </c>
      <c r="V851" s="40"/>
      <c r="W851" s="40"/>
      <c r="X851" s="40"/>
      <c r="Y851" s="40"/>
      <c r="Z851" s="38">
        <v>429</v>
      </c>
      <c r="AA851" s="38" t="s">
        <v>303</v>
      </c>
      <c r="AB851" s="38"/>
      <c r="AC851" s="38"/>
      <c r="AD851" s="38"/>
      <c r="AE851" s="38">
        <v>80324</v>
      </c>
      <c r="AF851" s="38">
        <v>80323</v>
      </c>
      <c r="AG851" s="38"/>
    </row>
    <row r="852" spans="1:33" ht="52.5" customHeight="1" x14ac:dyDescent="0.2">
      <c r="A852" s="38">
        <v>80346</v>
      </c>
      <c r="B852" s="38"/>
      <c r="C852" s="38"/>
      <c r="D852" s="38"/>
      <c r="E852" s="38" t="s">
        <v>4274</v>
      </c>
      <c r="F852" s="38" t="s">
        <v>4275</v>
      </c>
      <c r="G852" s="38" t="s">
        <v>322</v>
      </c>
      <c r="H852" s="38"/>
      <c r="I852" s="38" t="s">
        <v>307</v>
      </c>
      <c r="J852" s="38" t="s">
        <v>308</v>
      </c>
      <c r="K852" s="38"/>
      <c r="L852" s="40">
        <v>47192</v>
      </c>
      <c r="M852" s="40"/>
      <c r="N852" s="38">
        <v>138</v>
      </c>
      <c r="O852" s="38">
        <v>0</v>
      </c>
      <c r="P852" s="38">
        <v>3.2</v>
      </c>
      <c r="Q852" s="38">
        <v>0</v>
      </c>
      <c r="R852" s="38" t="s">
        <v>299</v>
      </c>
      <c r="S852" s="38" t="s">
        <v>3021</v>
      </c>
      <c r="T852" s="38" t="s">
        <v>3021</v>
      </c>
      <c r="U852" s="38" t="s">
        <v>301</v>
      </c>
      <c r="V852" s="40"/>
      <c r="W852" s="40"/>
      <c r="X852" s="40"/>
      <c r="Y852" s="40"/>
      <c r="Z852" s="38" t="s">
        <v>4276</v>
      </c>
      <c r="AA852" s="38" t="s">
        <v>303</v>
      </c>
      <c r="AB852" s="38"/>
      <c r="AC852" s="38"/>
      <c r="AD852" s="38"/>
      <c r="AE852" s="38">
        <v>80347</v>
      </c>
      <c r="AF852" s="38">
        <v>80346</v>
      </c>
      <c r="AG852" s="38"/>
    </row>
    <row r="853" spans="1:33" ht="52.5" customHeight="1" x14ac:dyDescent="0.2">
      <c r="A853" s="38">
        <v>80373</v>
      </c>
      <c r="B853" s="38"/>
      <c r="C853" s="38"/>
      <c r="D853" s="38"/>
      <c r="E853" s="38" t="s">
        <v>4277</v>
      </c>
      <c r="F853" s="38" t="s">
        <v>4275</v>
      </c>
      <c r="G853" s="38" t="s">
        <v>322</v>
      </c>
      <c r="H853" s="38"/>
      <c r="I853" s="38" t="s">
        <v>307</v>
      </c>
      <c r="J853" s="38" t="s">
        <v>308</v>
      </c>
      <c r="K853" s="38"/>
      <c r="L853" s="40">
        <v>47192</v>
      </c>
      <c r="M853" s="40"/>
      <c r="N853" s="38">
        <v>138</v>
      </c>
      <c r="O853" s="38">
        <v>0</v>
      </c>
      <c r="P853" s="38">
        <v>5.5</v>
      </c>
      <c r="Q853" s="38">
        <v>0</v>
      </c>
      <c r="R853" s="38" t="s">
        <v>299</v>
      </c>
      <c r="S853" s="38" t="s">
        <v>3021</v>
      </c>
      <c r="T853" s="38" t="s">
        <v>3021</v>
      </c>
      <c r="U853" s="38" t="s">
        <v>301</v>
      </c>
      <c r="V853" s="40"/>
      <c r="W853" s="40"/>
      <c r="X853" s="40"/>
      <c r="Y853" s="40"/>
      <c r="Z853" s="38" t="s">
        <v>4278</v>
      </c>
      <c r="AA853" s="38" t="s">
        <v>303</v>
      </c>
      <c r="AB853" s="38"/>
      <c r="AC853" s="38"/>
      <c r="AD853" s="38"/>
      <c r="AE853" s="38">
        <v>80374</v>
      </c>
      <c r="AF853" s="38">
        <v>80373</v>
      </c>
      <c r="AG853" s="38"/>
    </row>
    <row r="854" spans="1:33" ht="52.5" customHeight="1" x14ac:dyDescent="0.2">
      <c r="A854" s="38">
        <v>80579</v>
      </c>
      <c r="B854" s="38" t="s">
        <v>4279</v>
      </c>
      <c r="C854" s="38" t="s">
        <v>4280</v>
      </c>
      <c r="D854" s="38" t="s">
        <v>1828</v>
      </c>
      <c r="E854" s="38" t="s">
        <v>2584</v>
      </c>
      <c r="F854" s="38" t="s">
        <v>585</v>
      </c>
      <c r="G854" s="38" t="s">
        <v>322</v>
      </c>
      <c r="H854" s="38" t="s">
        <v>4281</v>
      </c>
      <c r="I854" s="38" t="s">
        <v>377</v>
      </c>
      <c r="J854" s="38" t="s">
        <v>1224</v>
      </c>
      <c r="K854" s="38"/>
      <c r="L854" s="40">
        <v>47207</v>
      </c>
      <c r="M854" s="40"/>
      <c r="N854" s="38">
        <v>138</v>
      </c>
      <c r="O854" s="38">
        <v>0</v>
      </c>
      <c r="P854" s="38">
        <v>37.5</v>
      </c>
      <c r="Q854" s="38">
        <v>0</v>
      </c>
      <c r="R854" s="38" t="s">
        <v>299</v>
      </c>
      <c r="S854" s="38" t="s">
        <v>562</v>
      </c>
      <c r="T854" s="38" t="s">
        <v>588</v>
      </c>
      <c r="U854" s="38" t="s">
        <v>352</v>
      </c>
      <c r="V854" s="40" t="s">
        <v>4282</v>
      </c>
      <c r="W854" s="40">
        <v>44986</v>
      </c>
      <c r="X854" s="40">
        <v>45008</v>
      </c>
      <c r="Y854" s="40"/>
      <c r="Z854" s="38" t="s">
        <v>4283</v>
      </c>
      <c r="AA854" s="38" t="s">
        <v>303</v>
      </c>
      <c r="AB854" s="38" t="s">
        <v>355</v>
      </c>
      <c r="AC854" s="38"/>
      <c r="AD854" s="38"/>
      <c r="AE854" s="38">
        <v>80580</v>
      </c>
      <c r="AF854" s="38">
        <v>80579</v>
      </c>
      <c r="AG854" s="38"/>
    </row>
    <row r="855" spans="1:33" ht="52.5" customHeight="1" x14ac:dyDescent="0.2">
      <c r="A855" s="38">
        <v>50898</v>
      </c>
      <c r="B855" s="38" t="s">
        <v>4284</v>
      </c>
      <c r="C855" s="38" t="s">
        <v>4285</v>
      </c>
      <c r="D855" s="38" t="s">
        <v>313</v>
      </c>
      <c r="E855" s="38" t="s">
        <v>3903</v>
      </c>
      <c r="F855" s="38" t="s">
        <v>4286</v>
      </c>
      <c r="G855" s="38" t="s">
        <v>322</v>
      </c>
      <c r="H855" s="38" t="s">
        <v>4287</v>
      </c>
      <c r="I855" s="38" t="s">
        <v>360</v>
      </c>
      <c r="J855" s="38" t="s">
        <v>4288</v>
      </c>
      <c r="K855" s="38">
        <v>2793</v>
      </c>
      <c r="L855" s="40">
        <v>47208</v>
      </c>
      <c r="M855" s="40"/>
      <c r="N855" s="38">
        <v>69</v>
      </c>
      <c r="O855" s="38">
        <v>0</v>
      </c>
      <c r="P855" s="38">
        <v>22.26</v>
      </c>
      <c r="Q855" s="38">
        <v>0</v>
      </c>
      <c r="R855" s="38" t="s">
        <v>299</v>
      </c>
      <c r="S855" s="38" t="s">
        <v>3823</v>
      </c>
      <c r="T855" s="38" t="s">
        <v>1222</v>
      </c>
      <c r="U855" s="38" t="s">
        <v>301</v>
      </c>
      <c r="V855" s="40" t="s">
        <v>4289</v>
      </c>
      <c r="W855" s="40"/>
      <c r="X855" s="40"/>
      <c r="Y855" s="40"/>
      <c r="Z855" s="38" t="s">
        <v>4290</v>
      </c>
      <c r="AA855" s="38" t="s">
        <v>303</v>
      </c>
      <c r="AB855" s="38" t="s">
        <v>355</v>
      </c>
      <c r="AC855" s="38"/>
      <c r="AD855" s="38"/>
      <c r="AE855" s="38">
        <v>50899</v>
      </c>
      <c r="AF855" s="38">
        <v>50898</v>
      </c>
      <c r="AG855" s="38"/>
    </row>
    <row r="856" spans="1:33" ht="52.5" customHeight="1" x14ac:dyDescent="0.2">
      <c r="A856" s="38" t="s">
        <v>4291</v>
      </c>
      <c r="B856" s="38" t="s">
        <v>4292</v>
      </c>
      <c r="C856" s="38" t="s">
        <v>4293</v>
      </c>
      <c r="D856" s="38"/>
      <c r="E856" s="38" t="s">
        <v>4294</v>
      </c>
      <c r="F856" s="38" t="s">
        <v>4295</v>
      </c>
      <c r="G856" s="38" t="s">
        <v>322</v>
      </c>
      <c r="H856" s="38"/>
      <c r="I856" s="38" t="s">
        <v>402</v>
      </c>
      <c r="J856" s="38" t="s">
        <v>403</v>
      </c>
      <c r="K856" s="38" t="s">
        <v>4296</v>
      </c>
      <c r="L856" s="40">
        <v>47253</v>
      </c>
      <c r="M856" s="40"/>
      <c r="N856" s="38">
        <v>138</v>
      </c>
      <c r="O856" s="38">
        <v>0.1</v>
      </c>
      <c r="P856" s="38">
        <v>0</v>
      </c>
      <c r="Q856" s="38">
        <v>0</v>
      </c>
      <c r="R856" s="38" t="s">
        <v>299</v>
      </c>
      <c r="S856" s="38" t="s">
        <v>474</v>
      </c>
      <c r="T856" s="38" t="s">
        <v>474</v>
      </c>
      <c r="U856" s="38" t="s">
        <v>301</v>
      </c>
      <c r="V856" s="40"/>
      <c r="W856" s="40"/>
      <c r="X856" s="40"/>
      <c r="Y856" s="40"/>
      <c r="Z856" s="38" t="s">
        <v>4297</v>
      </c>
      <c r="AA856" s="38" t="s">
        <v>303</v>
      </c>
      <c r="AB856" s="38" t="s">
        <v>355</v>
      </c>
      <c r="AC856" s="38"/>
      <c r="AD856" s="38" t="s">
        <v>405</v>
      </c>
      <c r="AE856" s="38">
        <v>10365</v>
      </c>
      <c r="AF856" s="38">
        <v>3021</v>
      </c>
      <c r="AG856" s="38"/>
    </row>
    <row r="857" spans="1:33" ht="52.5" customHeight="1" x14ac:dyDescent="0.2">
      <c r="A857" s="38">
        <v>72051</v>
      </c>
      <c r="B857" s="38" t="s">
        <v>4298</v>
      </c>
      <c r="C857" s="38" t="s">
        <v>4299</v>
      </c>
      <c r="D857" s="38"/>
      <c r="E857" s="38" t="s">
        <v>4300</v>
      </c>
      <c r="F857" s="38" t="s">
        <v>4301</v>
      </c>
      <c r="G857" s="38" t="s">
        <v>322</v>
      </c>
      <c r="H857" s="38"/>
      <c r="I857" s="38" t="s">
        <v>58</v>
      </c>
      <c r="J857" s="38" t="s">
        <v>409</v>
      </c>
      <c r="K857" s="38"/>
      <c r="L857" s="40">
        <v>47268</v>
      </c>
      <c r="M857" s="40"/>
      <c r="N857" s="38">
        <v>138</v>
      </c>
      <c r="O857" s="38">
        <v>0</v>
      </c>
      <c r="P857" s="38">
        <v>0</v>
      </c>
      <c r="Q857" s="38">
        <v>0</v>
      </c>
      <c r="R857" s="38" t="s">
        <v>299</v>
      </c>
      <c r="S857" s="38" t="s">
        <v>948</v>
      </c>
      <c r="T857" s="38" t="s">
        <v>948</v>
      </c>
      <c r="U857" s="38" t="s">
        <v>301</v>
      </c>
      <c r="V857" s="40"/>
      <c r="W857" s="40"/>
      <c r="X857" s="40"/>
      <c r="Y857" s="40"/>
      <c r="Z857" s="38" t="s">
        <v>4302</v>
      </c>
      <c r="AA857" s="38" t="s">
        <v>355</v>
      </c>
      <c r="AB857" s="38" t="s">
        <v>355</v>
      </c>
      <c r="AC857" s="38"/>
      <c r="AD857" s="38"/>
      <c r="AE857" s="38">
        <v>72052</v>
      </c>
      <c r="AF857" s="38">
        <v>72051</v>
      </c>
      <c r="AG857" s="38"/>
    </row>
    <row r="858" spans="1:33" ht="52.5" customHeight="1" x14ac:dyDescent="0.2">
      <c r="A858" s="38">
        <v>76348</v>
      </c>
      <c r="B858" s="38" t="s">
        <v>4303</v>
      </c>
      <c r="C858" s="38"/>
      <c r="D858" s="38"/>
      <c r="E858" s="38" t="s">
        <v>4304</v>
      </c>
      <c r="F858" s="38" t="s">
        <v>4305</v>
      </c>
      <c r="G858" s="38" t="s">
        <v>322</v>
      </c>
      <c r="H858" s="38"/>
      <c r="I858" s="38" t="s">
        <v>155</v>
      </c>
      <c r="J858" s="38" t="s">
        <v>298</v>
      </c>
      <c r="K858" s="38"/>
      <c r="L858" s="40">
        <v>47269</v>
      </c>
      <c r="M858" s="40"/>
      <c r="N858" s="38">
        <v>138</v>
      </c>
      <c r="O858" s="38">
        <v>0</v>
      </c>
      <c r="P858" s="38">
        <v>0.68</v>
      </c>
      <c r="Q858" s="38">
        <v>0</v>
      </c>
      <c r="R858" s="38" t="s">
        <v>299</v>
      </c>
      <c r="S858" s="38" t="s">
        <v>549</v>
      </c>
      <c r="T858" s="38" t="s">
        <v>549</v>
      </c>
      <c r="U858" s="38" t="s">
        <v>301</v>
      </c>
      <c r="V858" s="40"/>
      <c r="W858" s="40"/>
      <c r="X858" s="40"/>
      <c r="Y858" s="40"/>
      <c r="Z858" s="38" t="s">
        <v>4306</v>
      </c>
      <c r="AA858" s="38" t="s">
        <v>303</v>
      </c>
      <c r="AB858" s="38"/>
      <c r="AC858" s="38"/>
      <c r="AD858" s="38"/>
      <c r="AE858" s="38">
        <v>76349</v>
      </c>
      <c r="AF858" s="38">
        <v>76348</v>
      </c>
      <c r="AG858" s="38"/>
    </row>
    <row r="859" spans="1:33" ht="52.5" customHeight="1" x14ac:dyDescent="0.2">
      <c r="A859" s="38">
        <v>70796</v>
      </c>
      <c r="B859" s="38" t="s">
        <v>4307</v>
      </c>
      <c r="C859" s="38" t="s">
        <v>4308</v>
      </c>
      <c r="D859" s="38" t="s">
        <v>4309</v>
      </c>
      <c r="E859" s="38" t="s">
        <v>2614</v>
      </c>
      <c r="F859" s="38" t="s">
        <v>3785</v>
      </c>
      <c r="G859" s="38" t="s">
        <v>322</v>
      </c>
      <c r="H859" s="38"/>
      <c r="I859" s="38" t="s">
        <v>377</v>
      </c>
      <c r="J859" s="38" t="s">
        <v>1342</v>
      </c>
      <c r="K859" s="38" t="s">
        <v>4310</v>
      </c>
      <c r="L859" s="40">
        <v>47269</v>
      </c>
      <c r="M859" s="40"/>
      <c r="N859" s="38">
        <v>138</v>
      </c>
      <c r="O859" s="38">
        <v>0</v>
      </c>
      <c r="P859" s="38">
        <v>13.26</v>
      </c>
      <c r="Q859" s="38">
        <v>0</v>
      </c>
      <c r="R859" s="38" t="s">
        <v>299</v>
      </c>
      <c r="S859" s="38" t="s">
        <v>1719</v>
      </c>
      <c r="T859" s="38" t="s">
        <v>1719</v>
      </c>
      <c r="U859" s="38" t="s">
        <v>301</v>
      </c>
      <c r="V859" s="40"/>
      <c r="W859" s="40"/>
      <c r="X859" s="40"/>
      <c r="Y859" s="40"/>
      <c r="Z859" s="38" t="s">
        <v>4311</v>
      </c>
      <c r="AA859" s="38" t="s">
        <v>303</v>
      </c>
      <c r="AB859" s="38"/>
      <c r="AC859" s="38"/>
      <c r="AD859" s="38"/>
      <c r="AE859" s="38">
        <v>70797</v>
      </c>
      <c r="AF859" s="38">
        <v>70796</v>
      </c>
      <c r="AG859" s="38"/>
    </row>
    <row r="860" spans="1:33" ht="52.5" customHeight="1" x14ac:dyDescent="0.2">
      <c r="A860" s="38">
        <v>64065</v>
      </c>
      <c r="B860" s="38" t="s">
        <v>4312</v>
      </c>
      <c r="C860" s="38" t="s">
        <v>4313</v>
      </c>
      <c r="D860" s="38" t="s">
        <v>517</v>
      </c>
      <c r="E860" s="38" t="s">
        <v>4314</v>
      </c>
      <c r="F860" s="38" t="s">
        <v>4315</v>
      </c>
      <c r="G860" s="38" t="s">
        <v>2415</v>
      </c>
      <c r="H860" s="38"/>
      <c r="I860" s="38" t="s">
        <v>377</v>
      </c>
      <c r="J860" s="38" t="s">
        <v>1342</v>
      </c>
      <c r="K860" s="38" t="s">
        <v>4316</v>
      </c>
      <c r="L860" s="40">
        <v>47269</v>
      </c>
      <c r="M860" s="40"/>
      <c r="N860" s="38">
        <v>138</v>
      </c>
      <c r="O860" s="38">
        <v>0</v>
      </c>
      <c r="P860" s="38">
        <v>22.48</v>
      </c>
      <c r="Q860" s="38">
        <v>0</v>
      </c>
      <c r="R860" s="38" t="s">
        <v>299</v>
      </c>
      <c r="S860" s="38" t="s">
        <v>630</v>
      </c>
      <c r="T860" s="38" t="s">
        <v>3254</v>
      </c>
      <c r="U860" s="38" t="s">
        <v>301</v>
      </c>
      <c r="V860" s="40"/>
      <c r="W860" s="40"/>
      <c r="X860" s="40"/>
      <c r="Y860" s="40"/>
      <c r="Z860" s="38" t="s">
        <v>4317</v>
      </c>
      <c r="AA860" s="38" t="s">
        <v>303</v>
      </c>
      <c r="AB860" s="38"/>
      <c r="AC860" s="38"/>
      <c r="AD860" s="38"/>
      <c r="AE860" s="38">
        <v>66649</v>
      </c>
      <c r="AF860" s="38">
        <v>64065</v>
      </c>
      <c r="AG860" s="38"/>
    </row>
    <row r="861" spans="1:33" ht="52.5" customHeight="1" x14ac:dyDescent="0.2">
      <c r="A861" s="38">
        <v>66204</v>
      </c>
      <c r="B861" s="38" t="s">
        <v>4318</v>
      </c>
      <c r="C861" s="38"/>
      <c r="D861" s="38"/>
      <c r="E861" s="38" t="s">
        <v>4319</v>
      </c>
      <c r="F861" s="38" t="s">
        <v>4320</v>
      </c>
      <c r="G861" s="38" t="s">
        <v>322</v>
      </c>
      <c r="H861" s="38"/>
      <c r="I861" s="38" t="s">
        <v>155</v>
      </c>
      <c r="J861" s="38" t="s">
        <v>298</v>
      </c>
      <c r="K861" s="38"/>
      <c r="L861" s="40">
        <v>47269</v>
      </c>
      <c r="M861" s="40"/>
      <c r="N861" s="38">
        <v>138</v>
      </c>
      <c r="O861" s="38">
        <v>0</v>
      </c>
      <c r="P861" s="38">
        <v>3.15</v>
      </c>
      <c r="Q861" s="38">
        <v>0</v>
      </c>
      <c r="R861" s="38" t="s">
        <v>299</v>
      </c>
      <c r="S861" s="38" t="s">
        <v>410</v>
      </c>
      <c r="T861" s="38" t="s">
        <v>410</v>
      </c>
      <c r="U861" s="38" t="s">
        <v>301</v>
      </c>
      <c r="V861" s="40"/>
      <c r="W861" s="40"/>
      <c r="X861" s="40"/>
      <c r="Y861" s="40"/>
      <c r="Z861" s="38" t="s">
        <v>4321</v>
      </c>
      <c r="AA861" s="38" t="s">
        <v>303</v>
      </c>
      <c r="AB861" s="38"/>
      <c r="AC861" s="38"/>
      <c r="AD861" s="38"/>
      <c r="AE861" s="38">
        <v>66205</v>
      </c>
      <c r="AF861" s="38">
        <v>66204</v>
      </c>
      <c r="AG861" s="38"/>
    </row>
    <row r="862" spans="1:33" ht="52.5" customHeight="1" x14ac:dyDescent="0.2">
      <c r="A862" s="38">
        <v>60526</v>
      </c>
      <c r="B862" s="38" t="s">
        <v>4322</v>
      </c>
      <c r="C862" s="38"/>
      <c r="D862" s="38"/>
      <c r="E862" s="38"/>
      <c r="F862" s="38"/>
      <c r="G862" s="38"/>
      <c r="H862" s="38"/>
      <c r="I862" s="38" t="s">
        <v>155</v>
      </c>
      <c r="J862" s="38" t="s">
        <v>298</v>
      </c>
      <c r="K862" s="38"/>
      <c r="L862" s="40">
        <v>47269</v>
      </c>
      <c r="M862" s="40"/>
      <c r="N862" s="38">
        <v>138</v>
      </c>
      <c r="O862" s="38">
        <v>0</v>
      </c>
      <c r="P862" s="38">
        <v>0</v>
      </c>
      <c r="Q862" s="38">
        <v>0</v>
      </c>
      <c r="R862" s="38" t="s">
        <v>299</v>
      </c>
      <c r="S862" s="38"/>
      <c r="T862" s="38"/>
      <c r="U862" s="38" t="s">
        <v>301</v>
      </c>
      <c r="V862" s="40"/>
      <c r="W862" s="40"/>
      <c r="X862" s="40"/>
      <c r="Y862" s="40"/>
      <c r="Z862" s="38" t="s">
        <v>4323</v>
      </c>
      <c r="AA862" s="38" t="s">
        <v>303</v>
      </c>
      <c r="AB862" s="38"/>
      <c r="AC862" s="38"/>
      <c r="AD862" s="38"/>
      <c r="AE862" s="38">
        <v>60527</v>
      </c>
      <c r="AF862" s="38">
        <v>60526</v>
      </c>
      <c r="AG862" s="38"/>
    </row>
    <row r="863" spans="1:33" ht="52.5" customHeight="1" x14ac:dyDescent="0.2">
      <c r="A863" s="38">
        <v>60504</v>
      </c>
      <c r="B863" s="38" t="s">
        <v>4324</v>
      </c>
      <c r="C863" s="38"/>
      <c r="D863" s="38"/>
      <c r="E863" s="38"/>
      <c r="F863" s="38"/>
      <c r="G863" s="38"/>
      <c r="H863" s="38"/>
      <c r="I863" s="38" t="s">
        <v>155</v>
      </c>
      <c r="J863" s="38" t="s">
        <v>298</v>
      </c>
      <c r="K863" s="38"/>
      <c r="L863" s="40">
        <v>47269</v>
      </c>
      <c r="M863" s="40"/>
      <c r="N863" s="38">
        <v>138</v>
      </c>
      <c r="O863" s="38">
        <v>0</v>
      </c>
      <c r="P863" s="38">
        <v>0</v>
      </c>
      <c r="Q863" s="38">
        <v>0</v>
      </c>
      <c r="R863" s="38" t="s">
        <v>299</v>
      </c>
      <c r="S863" s="38"/>
      <c r="T863" s="38"/>
      <c r="U863" s="38" t="s">
        <v>301</v>
      </c>
      <c r="V863" s="40"/>
      <c r="W863" s="40"/>
      <c r="X863" s="40"/>
      <c r="Y863" s="40"/>
      <c r="Z863" s="38" t="s">
        <v>4325</v>
      </c>
      <c r="AA863" s="38" t="s">
        <v>303</v>
      </c>
      <c r="AB863" s="38"/>
      <c r="AC863" s="38"/>
      <c r="AD863" s="38"/>
      <c r="AE863" s="38">
        <v>60505</v>
      </c>
      <c r="AF863" s="38">
        <v>60504</v>
      </c>
      <c r="AG863" s="38"/>
    </row>
    <row r="864" spans="1:33" ht="52.5" customHeight="1" x14ac:dyDescent="0.2">
      <c r="A864" s="38">
        <v>60502</v>
      </c>
      <c r="B864" s="38" t="s">
        <v>4326</v>
      </c>
      <c r="C864" s="38"/>
      <c r="D864" s="38"/>
      <c r="E864" s="38"/>
      <c r="F864" s="38"/>
      <c r="G864" s="38"/>
      <c r="H864" s="38"/>
      <c r="I864" s="38" t="s">
        <v>155</v>
      </c>
      <c r="J864" s="38" t="s">
        <v>298</v>
      </c>
      <c r="K864" s="38"/>
      <c r="L864" s="40">
        <v>47269</v>
      </c>
      <c r="M864" s="40"/>
      <c r="N864" s="38">
        <v>138</v>
      </c>
      <c r="O864" s="38">
        <v>0</v>
      </c>
      <c r="P864" s="38">
        <v>0</v>
      </c>
      <c r="Q864" s="38">
        <v>0</v>
      </c>
      <c r="R864" s="38" t="s">
        <v>299</v>
      </c>
      <c r="S864" s="38"/>
      <c r="T864" s="38"/>
      <c r="U864" s="38" t="s">
        <v>301</v>
      </c>
      <c r="V864" s="40"/>
      <c r="W864" s="40"/>
      <c r="X864" s="40"/>
      <c r="Y864" s="40"/>
      <c r="Z864" s="38" t="s">
        <v>4327</v>
      </c>
      <c r="AA864" s="38" t="s">
        <v>303</v>
      </c>
      <c r="AB864" s="38"/>
      <c r="AC864" s="38"/>
      <c r="AD864" s="38"/>
      <c r="AE864" s="38">
        <v>60503</v>
      </c>
      <c r="AF864" s="38">
        <v>60502</v>
      </c>
      <c r="AG864" s="38"/>
    </row>
    <row r="865" spans="1:33" ht="52.5" customHeight="1" x14ac:dyDescent="0.2">
      <c r="A865" s="38">
        <v>60522</v>
      </c>
      <c r="B865" s="38" t="s">
        <v>4328</v>
      </c>
      <c r="C865" s="38"/>
      <c r="D865" s="38"/>
      <c r="E865" s="38"/>
      <c r="F865" s="38"/>
      <c r="G865" s="38"/>
      <c r="H865" s="38"/>
      <c r="I865" s="38" t="s">
        <v>155</v>
      </c>
      <c r="J865" s="38" t="s">
        <v>298</v>
      </c>
      <c r="K865" s="38"/>
      <c r="L865" s="40">
        <v>47269</v>
      </c>
      <c r="M865" s="40"/>
      <c r="N865" s="38">
        <v>138</v>
      </c>
      <c r="O865" s="38">
        <v>0</v>
      </c>
      <c r="P865" s="38">
        <v>0</v>
      </c>
      <c r="Q865" s="38">
        <v>0</v>
      </c>
      <c r="R865" s="38" t="s">
        <v>299</v>
      </c>
      <c r="S865" s="38"/>
      <c r="T865" s="38"/>
      <c r="U865" s="38" t="s">
        <v>301</v>
      </c>
      <c r="V865" s="40"/>
      <c r="W865" s="40"/>
      <c r="X865" s="40"/>
      <c r="Y865" s="40"/>
      <c r="Z865" s="38" t="s">
        <v>2879</v>
      </c>
      <c r="AA865" s="38" t="s">
        <v>303</v>
      </c>
      <c r="AB865" s="38"/>
      <c r="AC865" s="38"/>
      <c r="AD865" s="38"/>
      <c r="AE865" s="38">
        <v>60523</v>
      </c>
      <c r="AF865" s="38">
        <v>60522</v>
      </c>
      <c r="AG865" s="38"/>
    </row>
    <row r="866" spans="1:33" ht="52.5" customHeight="1" x14ac:dyDescent="0.2">
      <c r="A866" s="38">
        <v>54120</v>
      </c>
      <c r="B866" s="38" t="s">
        <v>4329</v>
      </c>
      <c r="C866" s="38" t="s">
        <v>4330</v>
      </c>
      <c r="D866" s="38"/>
      <c r="E866" s="38" t="s">
        <v>4331</v>
      </c>
      <c r="F866" s="38" t="s">
        <v>4332</v>
      </c>
      <c r="G866" s="38" t="s">
        <v>322</v>
      </c>
      <c r="H866" s="38"/>
      <c r="I866" s="38" t="s">
        <v>155</v>
      </c>
      <c r="J866" s="38" t="s">
        <v>298</v>
      </c>
      <c r="K866" s="38" t="s">
        <v>4333</v>
      </c>
      <c r="L866" s="40">
        <v>47269</v>
      </c>
      <c r="M866" s="40"/>
      <c r="N866" s="38">
        <v>138</v>
      </c>
      <c r="O866" s="38">
        <v>0</v>
      </c>
      <c r="P866" s="38">
        <v>0.95</v>
      </c>
      <c r="Q866" s="38">
        <v>0</v>
      </c>
      <c r="R866" s="38" t="s">
        <v>299</v>
      </c>
      <c r="S866" s="38" t="s">
        <v>410</v>
      </c>
      <c r="T866" s="38" t="s">
        <v>410</v>
      </c>
      <c r="U866" s="38" t="s">
        <v>301</v>
      </c>
      <c r="V866" s="40"/>
      <c r="W866" s="40"/>
      <c r="X866" s="40"/>
      <c r="Y866" s="40"/>
      <c r="Z866" s="38" t="s">
        <v>4334</v>
      </c>
      <c r="AA866" s="38" t="s">
        <v>303</v>
      </c>
      <c r="AB866" s="38"/>
      <c r="AC866" s="38"/>
      <c r="AD866" s="38"/>
      <c r="AE866" s="38">
        <v>54121</v>
      </c>
      <c r="AF866" s="38">
        <v>54120</v>
      </c>
      <c r="AG866" s="38"/>
    </row>
    <row r="867" spans="1:33" ht="52.5" customHeight="1" x14ac:dyDescent="0.2">
      <c r="A867" s="38">
        <v>87427</v>
      </c>
      <c r="B867" s="38" t="s">
        <v>4335</v>
      </c>
      <c r="C867" s="38" t="s">
        <v>4336</v>
      </c>
      <c r="D867" s="38"/>
      <c r="E867" s="38" t="s">
        <v>4337</v>
      </c>
      <c r="F867" s="38" t="s">
        <v>4338</v>
      </c>
      <c r="G867" s="38" t="s">
        <v>322</v>
      </c>
      <c r="H867" s="38"/>
      <c r="I867" s="38" t="s">
        <v>155</v>
      </c>
      <c r="J867" s="38" t="s">
        <v>298</v>
      </c>
      <c r="K867" s="38"/>
      <c r="L867" s="40">
        <v>47269</v>
      </c>
      <c r="M867" s="40"/>
      <c r="N867" s="38">
        <v>138</v>
      </c>
      <c r="O867" s="38">
        <v>0</v>
      </c>
      <c r="P867" s="38">
        <v>3.3</v>
      </c>
      <c r="Q867" s="38">
        <v>0</v>
      </c>
      <c r="R867" s="38" t="s">
        <v>299</v>
      </c>
      <c r="S867" s="38" t="s">
        <v>410</v>
      </c>
      <c r="T867" s="38" t="s">
        <v>410</v>
      </c>
      <c r="U867" s="38" t="s">
        <v>301</v>
      </c>
      <c r="V867" s="40"/>
      <c r="W867" s="40"/>
      <c r="X867" s="40"/>
      <c r="Y867" s="40"/>
      <c r="Z867" s="38" t="s">
        <v>4339</v>
      </c>
      <c r="AA867" s="38" t="s">
        <v>303</v>
      </c>
      <c r="AB867" s="38"/>
      <c r="AC867" s="38"/>
      <c r="AD867" s="38"/>
      <c r="AE867" s="38">
        <v>87428</v>
      </c>
      <c r="AF867" s="38">
        <v>87427</v>
      </c>
      <c r="AG867" s="38"/>
    </row>
    <row r="868" spans="1:33" ht="52.5" customHeight="1" x14ac:dyDescent="0.2">
      <c r="A868" s="38">
        <v>6687</v>
      </c>
      <c r="B868" s="38" t="s">
        <v>4340</v>
      </c>
      <c r="C868" s="38" t="s">
        <v>4341</v>
      </c>
      <c r="D868" s="38"/>
      <c r="E868" s="38" t="s">
        <v>1359</v>
      </c>
      <c r="F868" s="38" t="s">
        <v>4342</v>
      </c>
      <c r="G868" s="38" t="s">
        <v>322</v>
      </c>
      <c r="H868" s="38"/>
      <c r="I868" s="38" t="s">
        <v>144</v>
      </c>
      <c r="J868" s="38" t="s">
        <v>625</v>
      </c>
      <c r="K868" s="38"/>
      <c r="L868" s="40">
        <v>47270</v>
      </c>
      <c r="M868" s="40"/>
      <c r="N868" s="38">
        <v>138</v>
      </c>
      <c r="O868" s="38">
        <v>0</v>
      </c>
      <c r="P868" s="38">
        <v>8.19</v>
      </c>
      <c r="Q868" s="38">
        <v>0</v>
      </c>
      <c r="R868" s="38" t="s">
        <v>299</v>
      </c>
      <c r="S868" s="38" t="s">
        <v>562</v>
      </c>
      <c r="T868" s="38" t="s">
        <v>562</v>
      </c>
      <c r="U868" s="38" t="s">
        <v>301</v>
      </c>
      <c r="V868" s="40"/>
      <c r="W868" s="40"/>
      <c r="X868" s="40"/>
      <c r="Y868" s="40"/>
      <c r="Z868" s="38" t="s">
        <v>4343</v>
      </c>
      <c r="AA868" s="38" t="s">
        <v>303</v>
      </c>
      <c r="AB868" s="38" t="s">
        <v>355</v>
      </c>
      <c r="AC868" s="38"/>
      <c r="AD868" s="38"/>
      <c r="AE868" s="38">
        <v>14458</v>
      </c>
      <c r="AF868" s="38">
        <v>6687</v>
      </c>
      <c r="AG868" s="38"/>
    </row>
    <row r="869" spans="1:33" ht="52.5" customHeight="1" x14ac:dyDescent="0.2">
      <c r="A869" s="38">
        <v>87693</v>
      </c>
      <c r="B869" s="38" t="s">
        <v>4344</v>
      </c>
      <c r="C869" s="38"/>
      <c r="D869" s="38"/>
      <c r="E869" s="38"/>
      <c r="F869" s="38"/>
      <c r="G869" s="38" t="s">
        <v>322</v>
      </c>
      <c r="H869" s="38" t="s">
        <v>4345</v>
      </c>
      <c r="I869" s="38" t="s">
        <v>402</v>
      </c>
      <c r="J869" s="38" t="s">
        <v>403</v>
      </c>
      <c r="K869" s="38"/>
      <c r="L869" s="40">
        <v>47270</v>
      </c>
      <c r="M869" s="40"/>
      <c r="N869" s="38">
        <v>345</v>
      </c>
      <c r="O869" s="38">
        <v>0</v>
      </c>
      <c r="P869" s="38">
        <v>0</v>
      </c>
      <c r="Q869" s="38">
        <v>0</v>
      </c>
      <c r="R869" s="38" t="s">
        <v>299</v>
      </c>
      <c r="S869" s="38"/>
      <c r="T869" s="38"/>
      <c r="U869" s="38" t="s">
        <v>352</v>
      </c>
      <c r="V869" s="40"/>
      <c r="W869" s="40"/>
      <c r="X869" s="40"/>
      <c r="Y869" s="40"/>
      <c r="Z869" s="38" t="s">
        <v>4346</v>
      </c>
      <c r="AA869" s="38" t="s">
        <v>303</v>
      </c>
      <c r="AB869" s="38"/>
      <c r="AC869" s="38"/>
      <c r="AD869" s="38"/>
      <c r="AE869" s="38">
        <v>87694</v>
      </c>
      <c r="AF869" s="38">
        <v>87693</v>
      </c>
      <c r="AG869" s="38"/>
    </row>
    <row r="870" spans="1:33" ht="52.5" customHeight="1" x14ac:dyDescent="0.2">
      <c r="A870" s="38">
        <v>84898</v>
      </c>
      <c r="B870" s="38" t="s">
        <v>4347</v>
      </c>
      <c r="C870" s="38"/>
      <c r="D870" s="38"/>
      <c r="E870" s="38"/>
      <c r="F870" s="38"/>
      <c r="G870" s="38" t="s">
        <v>322</v>
      </c>
      <c r="H870" s="38"/>
      <c r="I870" s="38" t="s">
        <v>402</v>
      </c>
      <c r="J870" s="38" t="s">
        <v>403</v>
      </c>
      <c r="K870" s="38"/>
      <c r="L870" s="40">
        <v>47270</v>
      </c>
      <c r="M870" s="40"/>
      <c r="N870" s="38">
        <v>345</v>
      </c>
      <c r="O870" s="38">
        <v>0</v>
      </c>
      <c r="P870" s="38">
        <v>0</v>
      </c>
      <c r="Q870" s="38">
        <v>0</v>
      </c>
      <c r="R870" s="38" t="s">
        <v>299</v>
      </c>
      <c r="S870" s="38"/>
      <c r="T870" s="38"/>
      <c r="U870" s="38" t="s">
        <v>381</v>
      </c>
      <c r="V870" s="40"/>
      <c r="W870" s="40"/>
      <c r="X870" s="40"/>
      <c r="Y870" s="40"/>
      <c r="Z870" s="38" t="s">
        <v>4348</v>
      </c>
      <c r="AA870" s="38" t="s">
        <v>303</v>
      </c>
      <c r="AB870" s="38"/>
      <c r="AC870" s="38"/>
      <c r="AD870" s="38"/>
      <c r="AE870" s="38">
        <v>84899</v>
      </c>
      <c r="AF870" s="38">
        <v>84898</v>
      </c>
      <c r="AG870" s="38"/>
    </row>
    <row r="871" spans="1:33" ht="52.5" customHeight="1" x14ac:dyDescent="0.2">
      <c r="A871" s="38">
        <v>86329</v>
      </c>
      <c r="B871" s="38" t="s">
        <v>4349</v>
      </c>
      <c r="C871" s="38"/>
      <c r="D871" s="38"/>
      <c r="E871" s="38">
        <v>9175</v>
      </c>
      <c r="F871" s="38">
        <v>9259</v>
      </c>
      <c r="G871" s="38" t="s">
        <v>322</v>
      </c>
      <c r="H871" s="38"/>
      <c r="I871" s="38" t="s">
        <v>222</v>
      </c>
      <c r="J871" s="38" t="s">
        <v>1800</v>
      </c>
      <c r="K871" s="38"/>
      <c r="L871" s="40">
        <v>47270</v>
      </c>
      <c r="M871" s="40"/>
      <c r="N871" s="38">
        <v>138</v>
      </c>
      <c r="O871" s="38">
        <v>0</v>
      </c>
      <c r="P871" s="38">
        <v>0</v>
      </c>
      <c r="Q871" s="38">
        <v>0</v>
      </c>
      <c r="R871" s="38" t="s">
        <v>299</v>
      </c>
      <c r="S871" s="38" t="s">
        <v>342</v>
      </c>
      <c r="T871" s="38" t="s">
        <v>342</v>
      </c>
      <c r="U871" s="38" t="s">
        <v>301</v>
      </c>
      <c r="V871" s="40"/>
      <c r="W871" s="40"/>
      <c r="X871" s="40"/>
      <c r="Y871" s="40"/>
      <c r="Z871" s="38" t="s">
        <v>4350</v>
      </c>
      <c r="AA871" s="38" t="s">
        <v>303</v>
      </c>
      <c r="AB871" s="38"/>
      <c r="AC871" s="38"/>
      <c r="AD871" s="38"/>
      <c r="AE871" s="38">
        <v>86330</v>
      </c>
      <c r="AF871" s="38">
        <v>86329</v>
      </c>
      <c r="AG871" s="38"/>
    </row>
    <row r="872" spans="1:33" ht="52.5" customHeight="1" x14ac:dyDescent="0.2">
      <c r="A872" s="38">
        <v>86836</v>
      </c>
      <c r="B872" s="38" t="s">
        <v>4351</v>
      </c>
      <c r="C872" s="38" t="s">
        <v>4352</v>
      </c>
      <c r="D872" s="38"/>
      <c r="E872" s="38">
        <v>9129</v>
      </c>
      <c r="F872" s="38">
        <v>9227</v>
      </c>
      <c r="G872" s="38" t="s">
        <v>322</v>
      </c>
      <c r="H872" s="38"/>
      <c r="I872" s="38" t="s">
        <v>222</v>
      </c>
      <c r="J872" s="38" t="s">
        <v>1800</v>
      </c>
      <c r="K872" s="38"/>
      <c r="L872" s="40">
        <v>47270</v>
      </c>
      <c r="M872" s="40"/>
      <c r="N872" s="38">
        <v>138</v>
      </c>
      <c r="O872" s="38">
        <v>0</v>
      </c>
      <c r="P872" s="38">
        <v>0</v>
      </c>
      <c r="Q872" s="38">
        <v>0</v>
      </c>
      <c r="R872" s="38" t="s">
        <v>299</v>
      </c>
      <c r="S872" s="38" t="s">
        <v>342</v>
      </c>
      <c r="T872" s="38" t="s">
        <v>342</v>
      </c>
      <c r="U872" s="38" t="s">
        <v>301</v>
      </c>
      <c r="V872" s="40"/>
      <c r="W872" s="40"/>
      <c r="X872" s="40"/>
      <c r="Y872" s="40"/>
      <c r="Z872" s="38" t="s">
        <v>4353</v>
      </c>
      <c r="AA872" s="38" t="s">
        <v>303</v>
      </c>
      <c r="AB872" s="38"/>
      <c r="AC872" s="38"/>
      <c r="AD872" s="38"/>
      <c r="AE872" s="38">
        <v>86837</v>
      </c>
      <c r="AF872" s="38">
        <v>86836</v>
      </c>
      <c r="AG872" s="38"/>
    </row>
    <row r="873" spans="1:33" ht="52.5" customHeight="1" x14ac:dyDescent="0.2">
      <c r="A873" s="38">
        <v>86275</v>
      </c>
      <c r="B873" s="38" t="s">
        <v>4354</v>
      </c>
      <c r="C873" s="38" t="s">
        <v>4355</v>
      </c>
      <c r="D873" s="38"/>
      <c r="E873" s="38">
        <v>9044</v>
      </c>
      <c r="F873" s="38">
        <v>9045</v>
      </c>
      <c r="G873" s="38" t="s">
        <v>322</v>
      </c>
      <c r="H873" s="38"/>
      <c r="I873" s="38" t="s">
        <v>222</v>
      </c>
      <c r="J873" s="38" t="s">
        <v>1800</v>
      </c>
      <c r="K873" s="38"/>
      <c r="L873" s="40">
        <v>47270</v>
      </c>
      <c r="M873" s="40"/>
      <c r="N873" s="38">
        <v>345</v>
      </c>
      <c r="O873" s="38">
        <v>0</v>
      </c>
      <c r="P873" s="38">
        <v>0</v>
      </c>
      <c r="Q873" s="38">
        <v>672</v>
      </c>
      <c r="R873" s="38" t="s">
        <v>299</v>
      </c>
      <c r="S873" s="38" t="s">
        <v>342</v>
      </c>
      <c r="T873" s="38" t="s">
        <v>342</v>
      </c>
      <c r="U873" s="38" t="s">
        <v>301</v>
      </c>
      <c r="V873" s="40"/>
      <c r="W873" s="40"/>
      <c r="X873" s="40"/>
      <c r="Y873" s="40"/>
      <c r="Z873" s="38" t="s">
        <v>4356</v>
      </c>
      <c r="AA873" s="38" t="s">
        <v>303</v>
      </c>
      <c r="AB873" s="38"/>
      <c r="AC873" s="38"/>
      <c r="AD873" s="38"/>
      <c r="AE873" s="38">
        <v>86276</v>
      </c>
      <c r="AF873" s="38">
        <v>86275</v>
      </c>
      <c r="AG873" s="38"/>
    </row>
    <row r="874" spans="1:33" ht="52.5" customHeight="1" x14ac:dyDescent="0.2">
      <c r="A874" s="38">
        <v>86273</v>
      </c>
      <c r="B874" s="38" t="s">
        <v>4357</v>
      </c>
      <c r="C874" s="38" t="s">
        <v>4358</v>
      </c>
      <c r="D874" s="38"/>
      <c r="E874" s="38">
        <v>7040</v>
      </c>
      <c r="F874" s="38">
        <v>9328</v>
      </c>
      <c r="G874" s="38" t="s">
        <v>322</v>
      </c>
      <c r="H874" s="38"/>
      <c r="I874" s="38" t="s">
        <v>222</v>
      </c>
      <c r="J874" s="38" t="s">
        <v>1800</v>
      </c>
      <c r="K874" s="38"/>
      <c r="L874" s="40">
        <v>47270</v>
      </c>
      <c r="M874" s="40"/>
      <c r="N874" s="38">
        <v>345</v>
      </c>
      <c r="O874" s="38">
        <v>0</v>
      </c>
      <c r="P874" s="38">
        <v>0</v>
      </c>
      <c r="Q874" s="38">
        <v>0</v>
      </c>
      <c r="R874" s="38" t="s">
        <v>299</v>
      </c>
      <c r="S874" s="38" t="s">
        <v>342</v>
      </c>
      <c r="T874" s="38" t="s">
        <v>342</v>
      </c>
      <c r="U874" s="38" t="s">
        <v>301</v>
      </c>
      <c r="V874" s="40"/>
      <c r="W874" s="40"/>
      <c r="X874" s="40"/>
      <c r="Y874" s="40"/>
      <c r="Z874" s="38" t="s">
        <v>4359</v>
      </c>
      <c r="AA874" s="38" t="s">
        <v>303</v>
      </c>
      <c r="AB874" s="38"/>
      <c r="AC874" s="38"/>
      <c r="AD874" s="38"/>
      <c r="AE874" s="38">
        <v>86274</v>
      </c>
      <c r="AF874" s="38">
        <v>86273</v>
      </c>
      <c r="AG874" s="38"/>
    </row>
    <row r="875" spans="1:33" ht="52.5" customHeight="1" x14ac:dyDescent="0.2">
      <c r="A875" s="38">
        <v>87269</v>
      </c>
      <c r="B875" s="38" t="s">
        <v>4360</v>
      </c>
      <c r="C875" s="38"/>
      <c r="D875" s="38"/>
      <c r="E875" s="38">
        <v>9243</v>
      </c>
      <c r="F875" s="38">
        <v>9342</v>
      </c>
      <c r="G875" s="38" t="s">
        <v>322</v>
      </c>
      <c r="H875" s="38"/>
      <c r="I875" s="38" t="s">
        <v>222</v>
      </c>
      <c r="J875" s="38" t="s">
        <v>1800</v>
      </c>
      <c r="K875" s="38"/>
      <c r="L875" s="40">
        <v>47300</v>
      </c>
      <c r="M875" s="40"/>
      <c r="N875" s="38">
        <v>138</v>
      </c>
      <c r="O875" s="38">
        <v>0</v>
      </c>
      <c r="P875" s="38">
        <v>0</v>
      </c>
      <c r="Q875" s="38">
        <v>0</v>
      </c>
      <c r="R875" s="38" t="s">
        <v>299</v>
      </c>
      <c r="S875" s="38" t="s">
        <v>342</v>
      </c>
      <c r="T875" s="38" t="s">
        <v>342</v>
      </c>
      <c r="U875" s="38" t="s">
        <v>301</v>
      </c>
      <c r="V875" s="40"/>
      <c r="W875" s="40"/>
      <c r="X875" s="40"/>
      <c r="Y875" s="40"/>
      <c r="Z875" s="38" t="s">
        <v>4361</v>
      </c>
      <c r="AA875" s="38" t="s">
        <v>303</v>
      </c>
      <c r="AB875" s="38"/>
      <c r="AC875" s="38"/>
      <c r="AD875" s="38"/>
      <c r="AE875" s="38">
        <v>87270</v>
      </c>
      <c r="AF875" s="38">
        <v>87269</v>
      </c>
      <c r="AG875" s="38"/>
    </row>
    <row r="876" spans="1:33" ht="52.5" customHeight="1" x14ac:dyDescent="0.2">
      <c r="A876" s="38">
        <v>80297</v>
      </c>
      <c r="B876" s="38" t="s">
        <v>4362</v>
      </c>
      <c r="C876" s="38" t="s">
        <v>4362</v>
      </c>
      <c r="D876" s="38"/>
      <c r="E876" s="38" t="s">
        <v>4363</v>
      </c>
      <c r="F876" s="38" t="s">
        <v>4363</v>
      </c>
      <c r="G876" s="38" t="s">
        <v>322</v>
      </c>
      <c r="H876" s="38"/>
      <c r="I876" s="38" t="s">
        <v>307</v>
      </c>
      <c r="J876" s="38" t="s">
        <v>308</v>
      </c>
      <c r="K876" s="38"/>
      <c r="L876" s="40">
        <v>47314</v>
      </c>
      <c r="M876" s="40"/>
      <c r="N876" s="38">
        <v>138</v>
      </c>
      <c r="O876" s="38">
        <v>0</v>
      </c>
      <c r="P876" s="38">
        <v>0</v>
      </c>
      <c r="Q876" s="38">
        <v>0</v>
      </c>
      <c r="R876" s="38" t="s">
        <v>299</v>
      </c>
      <c r="S876" s="38" t="s">
        <v>642</v>
      </c>
      <c r="T876" s="38" t="s">
        <v>642</v>
      </c>
      <c r="U876" s="38" t="s">
        <v>301</v>
      </c>
      <c r="V876" s="40"/>
      <c r="W876" s="40"/>
      <c r="X876" s="40"/>
      <c r="Y876" s="40"/>
      <c r="Z876" s="38">
        <v>695</v>
      </c>
      <c r="AA876" s="38" t="s">
        <v>303</v>
      </c>
      <c r="AB876" s="38"/>
      <c r="AC876" s="38"/>
      <c r="AD876" s="38"/>
      <c r="AE876" s="38">
        <v>80298</v>
      </c>
      <c r="AF876" s="38">
        <v>80297</v>
      </c>
      <c r="AG876" s="38"/>
    </row>
    <row r="877" spans="1:33" ht="52.5" customHeight="1" x14ac:dyDescent="0.2">
      <c r="A877" s="38">
        <v>73053</v>
      </c>
      <c r="B877" s="38" t="s">
        <v>4364</v>
      </c>
      <c r="C877" s="38" t="s">
        <v>4365</v>
      </c>
      <c r="D877" s="38"/>
      <c r="E877" s="38" t="s">
        <v>4366</v>
      </c>
      <c r="F877" s="38" t="s">
        <v>4367</v>
      </c>
      <c r="G877" s="38" t="s">
        <v>322</v>
      </c>
      <c r="H877" s="38"/>
      <c r="I877" s="38" t="s">
        <v>122</v>
      </c>
      <c r="J877" s="38" t="s">
        <v>329</v>
      </c>
      <c r="K877" s="38"/>
      <c r="L877" s="40">
        <v>47331</v>
      </c>
      <c r="M877" s="40"/>
      <c r="N877" s="38">
        <v>138</v>
      </c>
      <c r="O877" s="38">
        <v>13.44</v>
      </c>
      <c r="P877" s="38">
        <v>0</v>
      </c>
      <c r="Q877" s="38">
        <v>0</v>
      </c>
      <c r="R877" s="38" t="s">
        <v>299</v>
      </c>
      <c r="S877" s="38" t="s">
        <v>954</v>
      </c>
      <c r="T877" s="38" t="s">
        <v>954</v>
      </c>
      <c r="U877" s="38" t="s">
        <v>780</v>
      </c>
      <c r="V877" s="40" t="s">
        <v>4368</v>
      </c>
      <c r="W877" s="40">
        <v>44802</v>
      </c>
      <c r="X877" s="40">
        <v>44960</v>
      </c>
      <c r="Y877" s="40"/>
      <c r="Z877" s="38" t="s">
        <v>4369</v>
      </c>
      <c r="AA877" s="38" t="s">
        <v>303</v>
      </c>
      <c r="AB877" s="38" t="s">
        <v>355</v>
      </c>
      <c r="AC877" s="38"/>
      <c r="AD877" s="38"/>
      <c r="AE877" s="38">
        <v>73054</v>
      </c>
      <c r="AF877" s="38">
        <v>73053</v>
      </c>
      <c r="AG877" s="38"/>
    </row>
    <row r="878" spans="1:33" ht="52.5" customHeight="1" x14ac:dyDescent="0.2">
      <c r="A878" s="38" t="s">
        <v>4370</v>
      </c>
      <c r="B878" s="38" t="s">
        <v>4371</v>
      </c>
      <c r="C878" s="38" t="s">
        <v>4372</v>
      </c>
      <c r="D878" s="38"/>
      <c r="E878" s="38" t="s">
        <v>4373</v>
      </c>
      <c r="F878" s="38"/>
      <c r="G878" s="38" t="s">
        <v>322</v>
      </c>
      <c r="H878" s="38"/>
      <c r="I878" s="38" t="s">
        <v>881</v>
      </c>
      <c r="J878" s="38" t="s">
        <v>882</v>
      </c>
      <c r="K878" s="38"/>
      <c r="L878" s="40">
        <v>47417</v>
      </c>
      <c r="M878" s="40"/>
      <c r="N878" s="38">
        <v>69</v>
      </c>
      <c r="O878" s="38">
        <v>0</v>
      </c>
      <c r="P878" s="38">
        <v>0</v>
      </c>
      <c r="Q878" s="38">
        <v>0</v>
      </c>
      <c r="R878" s="38" t="s">
        <v>299</v>
      </c>
      <c r="S878" s="38" t="s">
        <v>1477</v>
      </c>
      <c r="T878" s="38"/>
      <c r="U878" s="38" t="s">
        <v>301</v>
      </c>
      <c r="V878" s="40"/>
      <c r="W878" s="40"/>
      <c r="X878" s="40"/>
      <c r="Y878" s="40"/>
      <c r="Z878" s="38">
        <v>7622</v>
      </c>
      <c r="AA878" s="38" t="s">
        <v>303</v>
      </c>
      <c r="AB878" s="38" t="s">
        <v>355</v>
      </c>
      <c r="AC878" s="38"/>
      <c r="AD878" s="38"/>
      <c r="AE878" s="38">
        <v>78325</v>
      </c>
      <c r="AF878" s="38">
        <v>3321</v>
      </c>
      <c r="AG878" s="38"/>
    </row>
    <row r="879" spans="1:33" ht="52.5" customHeight="1" x14ac:dyDescent="0.2">
      <c r="A879" s="38">
        <v>6685</v>
      </c>
      <c r="B879" s="38" t="s">
        <v>4374</v>
      </c>
      <c r="C879" s="38" t="s">
        <v>4375</v>
      </c>
      <c r="D879" s="38"/>
      <c r="E879" s="38" t="s">
        <v>4376</v>
      </c>
      <c r="F879" s="38" t="s">
        <v>4377</v>
      </c>
      <c r="G879" s="38" t="s">
        <v>322</v>
      </c>
      <c r="H879" s="38"/>
      <c r="I879" s="38" t="s">
        <v>144</v>
      </c>
      <c r="J879" s="38" t="s">
        <v>625</v>
      </c>
      <c r="K879" s="38"/>
      <c r="L879" s="40">
        <v>47453</v>
      </c>
      <c r="M879" s="40"/>
      <c r="N879" s="38">
        <v>69</v>
      </c>
      <c r="O879" s="38">
        <v>2</v>
      </c>
      <c r="P879" s="38">
        <v>2</v>
      </c>
      <c r="Q879" s="38">
        <v>0</v>
      </c>
      <c r="R879" s="38" t="s">
        <v>299</v>
      </c>
      <c r="S879" s="38" t="s">
        <v>648</v>
      </c>
      <c r="T879" s="38" t="s">
        <v>648</v>
      </c>
      <c r="U879" s="38" t="s">
        <v>301</v>
      </c>
      <c r="V879" s="40"/>
      <c r="W879" s="40"/>
      <c r="X879" s="40"/>
      <c r="Y879" s="40"/>
      <c r="Z879" s="38" t="s">
        <v>4378</v>
      </c>
      <c r="AA879" s="38" t="s">
        <v>303</v>
      </c>
      <c r="AB879" s="38" t="s">
        <v>355</v>
      </c>
      <c r="AC879" s="38"/>
      <c r="AD879" s="38"/>
      <c r="AE879" s="38">
        <v>14456</v>
      </c>
      <c r="AF879" s="38">
        <v>6685</v>
      </c>
      <c r="AG879" s="38"/>
    </row>
    <row r="880" spans="1:33" ht="52.5" customHeight="1" x14ac:dyDescent="0.2">
      <c r="A880" s="38">
        <v>84900</v>
      </c>
      <c r="B880" s="38" t="s">
        <v>4379</v>
      </c>
      <c r="C880" s="38"/>
      <c r="D880" s="38"/>
      <c r="E880" s="38"/>
      <c r="F880" s="38"/>
      <c r="G880" s="38" t="s">
        <v>322</v>
      </c>
      <c r="H880" s="38"/>
      <c r="I880" s="38" t="s">
        <v>402</v>
      </c>
      <c r="J880" s="38" t="s">
        <v>403</v>
      </c>
      <c r="K880" s="38"/>
      <c r="L880" s="40">
        <v>47453</v>
      </c>
      <c r="M880" s="40"/>
      <c r="N880" s="38">
        <v>345</v>
      </c>
      <c r="O880" s="38">
        <v>0</v>
      </c>
      <c r="P880" s="38">
        <v>0</v>
      </c>
      <c r="Q880" s="38">
        <v>0</v>
      </c>
      <c r="R880" s="38" t="s">
        <v>299</v>
      </c>
      <c r="S880" s="38"/>
      <c r="T880" s="38"/>
      <c r="U880" s="38" t="s">
        <v>381</v>
      </c>
      <c r="V880" s="40"/>
      <c r="W880" s="40"/>
      <c r="X880" s="40"/>
      <c r="Y880" s="40"/>
      <c r="Z880" s="38" t="s">
        <v>4380</v>
      </c>
      <c r="AA880" s="38" t="s">
        <v>303</v>
      </c>
      <c r="AB880" s="38"/>
      <c r="AC880" s="38"/>
      <c r="AD880" s="38"/>
      <c r="AE880" s="38">
        <v>84901</v>
      </c>
      <c r="AF880" s="38">
        <v>84900</v>
      </c>
      <c r="AG880" s="38"/>
    </row>
    <row r="881" spans="1:33" ht="52.5" customHeight="1" x14ac:dyDescent="0.2">
      <c r="A881" s="38">
        <v>59260</v>
      </c>
      <c r="B881" s="38" t="s">
        <v>4381</v>
      </c>
      <c r="C881" s="38" t="s">
        <v>4382</v>
      </c>
      <c r="D881" s="38" t="s">
        <v>2473</v>
      </c>
      <c r="E881" s="38" t="s">
        <v>4383</v>
      </c>
      <c r="F881" s="38" t="s">
        <v>4384</v>
      </c>
      <c r="G881" s="38" t="s">
        <v>322</v>
      </c>
      <c r="H881" s="38" t="s">
        <v>4385</v>
      </c>
      <c r="I881" s="38" t="s">
        <v>360</v>
      </c>
      <c r="J881" s="38" t="s">
        <v>1006</v>
      </c>
      <c r="K881" s="38">
        <v>1872</v>
      </c>
      <c r="L881" s="40">
        <v>47453</v>
      </c>
      <c r="M881" s="40"/>
      <c r="N881" s="38">
        <v>69</v>
      </c>
      <c r="O881" s="38">
        <v>0</v>
      </c>
      <c r="P881" s="38">
        <v>13.7</v>
      </c>
      <c r="Q881" s="38">
        <v>0</v>
      </c>
      <c r="R881" s="38" t="s">
        <v>299</v>
      </c>
      <c r="S881" s="38" t="s">
        <v>1294</v>
      </c>
      <c r="T881" s="38" t="s">
        <v>1294</v>
      </c>
      <c r="U881" s="38" t="s">
        <v>301</v>
      </c>
      <c r="V881" s="40"/>
      <c r="W881" s="40"/>
      <c r="X881" s="40"/>
      <c r="Y881" s="40"/>
      <c r="Z881" s="38" t="s">
        <v>4386</v>
      </c>
      <c r="AA881" s="38" t="s">
        <v>303</v>
      </c>
      <c r="AB881" s="38" t="s">
        <v>355</v>
      </c>
      <c r="AC881" s="38"/>
      <c r="AD881" s="38"/>
      <c r="AE881" s="38">
        <v>65588</v>
      </c>
      <c r="AF881" s="38">
        <v>59260</v>
      </c>
      <c r="AG881" s="38"/>
    </row>
    <row r="882" spans="1:33" ht="52.5" customHeight="1" x14ac:dyDescent="0.2">
      <c r="A882" s="38">
        <v>66118</v>
      </c>
      <c r="B882" s="38" t="s">
        <v>4387</v>
      </c>
      <c r="C882" s="38" t="s">
        <v>4388</v>
      </c>
      <c r="D882" s="38"/>
      <c r="E882" s="38" t="s">
        <v>4389</v>
      </c>
      <c r="F882" s="38" t="s">
        <v>4390</v>
      </c>
      <c r="G882" s="38" t="s">
        <v>322</v>
      </c>
      <c r="H882" s="38"/>
      <c r="I882" s="38" t="s">
        <v>155</v>
      </c>
      <c r="J882" s="38" t="s">
        <v>298</v>
      </c>
      <c r="K882" s="38"/>
      <c r="L882" s="40">
        <v>47483</v>
      </c>
      <c r="M882" s="40"/>
      <c r="N882" s="38">
        <v>138</v>
      </c>
      <c r="O882" s="38">
        <v>0</v>
      </c>
      <c r="P882" s="38">
        <v>2.78</v>
      </c>
      <c r="Q882" s="38">
        <v>0</v>
      </c>
      <c r="R882" s="38" t="s">
        <v>299</v>
      </c>
      <c r="S882" s="38" t="s">
        <v>1858</v>
      </c>
      <c r="T882" s="38" t="s">
        <v>1858</v>
      </c>
      <c r="U882" s="38" t="s">
        <v>301</v>
      </c>
      <c r="V882" s="40"/>
      <c r="W882" s="40"/>
      <c r="X882" s="40"/>
      <c r="Y882" s="40"/>
      <c r="Z882" s="38" t="s">
        <v>4391</v>
      </c>
      <c r="AA882" s="38" t="s">
        <v>303</v>
      </c>
      <c r="AB882" s="38"/>
      <c r="AC882" s="38"/>
      <c r="AD882" s="38"/>
      <c r="AE882" s="38">
        <v>66119</v>
      </c>
      <c r="AF882" s="38">
        <v>66118</v>
      </c>
      <c r="AG882" s="38"/>
    </row>
    <row r="883" spans="1:33" ht="52.5" customHeight="1" x14ac:dyDescent="0.2">
      <c r="A883" s="38">
        <v>61550</v>
      </c>
      <c r="B883" s="38" t="s">
        <v>4392</v>
      </c>
      <c r="C883" s="38" t="s">
        <v>4393</v>
      </c>
      <c r="D883" s="38" t="s">
        <v>525</v>
      </c>
      <c r="E883" s="38" t="s">
        <v>4394</v>
      </c>
      <c r="F883" s="38" t="s">
        <v>4395</v>
      </c>
      <c r="G883" s="38" t="s">
        <v>322</v>
      </c>
      <c r="H883" s="38" t="s">
        <v>4396</v>
      </c>
      <c r="I883" s="38" t="s">
        <v>360</v>
      </c>
      <c r="J883" s="38" t="s">
        <v>654</v>
      </c>
      <c r="K883" s="38">
        <v>1874</v>
      </c>
      <c r="L883" s="40">
        <v>47603</v>
      </c>
      <c r="M883" s="40"/>
      <c r="N883" s="38">
        <v>138</v>
      </c>
      <c r="O883" s="38">
        <v>0</v>
      </c>
      <c r="P883" s="38">
        <v>59.97</v>
      </c>
      <c r="Q883" s="38">
        <v>0</v>
      </c>
      <c r="R883" s="38" t="s">
        <v>299</v>
      </c>
      <c r="S883" s="38" t="s">
        <v>3957</v>
      </c>
      <c r="T883" s="38" t="s">
        <v>3511</v>
      </c>
      <c r="U883" s="38" t="s">
        <v>301</v>
      </c>
      <c r="V883" s="40" t="s">
        <v>4397</v>
      </c>
      <c r="W883" s="40"/>
      <c r="X883" s="40"/>
      <c r="Y883" s="40"/>
      <c r="Z883" s="38" t="s">
        <v>4398</v>
      </c>
      <c r="AA883" s="38" t="s">
        <v>303</v>
      </c>
      <c r="AB883" s="38" t="s">
        <v>355</v>
      </c>
      <c r="AC883" s="38"/>
      <c r="AD883" s="38"/>
      <c r="AE883" s="38">
        <v>65594</v>
      </c>
      <c r="AF883" s="38">
        <v>61550</v>
      </c>
      <c r="AG883" s="38"/>
    </row>
    <row r="884" spans="1:33" ht="52.5" customHeight="1" x14ac:dyDescent="0.2">
      <c r="A884" s="38">
        <v>5981</v>
      </c>
      <c r="B884" s="38" t="s">
        <v>4399</v>
      </c>
      <c r="C884" s="38" t="s">
        <v>4400</v>
      </c>
      <c r="D884" s="38" t="s">
        <v>667</v>
      </c>
      <c r="E884" s="38" t="s">
        <v>4401</v>
      </c>
      <c r="F884" s="38" t="s">
        <v>4401</v>
      </c>
      <c r="G884" s="38" t="s">
        <v>2415</v>
      </c>
      <c r="H884" s="38"/>
      <c r="I884" s="38" t="s">
        <v>183</v>
      </c>
      <c r="J884" s="38" t="s">
        <v>323</v>
      </c>
      <c r="K884" s="38" t="s">
        <v>4402</v>
      </c>
      <c r="L884" s="40">
        <v>47618</v>
      </c>
      <c r="M884" s="40"/>
      <c r="N884" s="38">
        <v>345</v>
      </c>
      <c r="O884" s="38">
        <v>0</v>
      </c>
      <c r="P884" s="38">
        <v>0</v>
      </c>
      <c r="Q884" s="38">
        <v>600</v>
      </c>
      <c r="R884" s="38" t="s">
        <v>299</v>
      </c>
      <c r="S884" s="38" t="s">
        <v>4403</v>
      </c>
      <c r="T884" s="38" t="s">
        <v>4403</v>
      </c>
      <c r="U884" s="38" t="s">
        <v>352</v>
      </c>
      <c r="V884" s="40"/>
      <c r="W884" s="40"/>
      <c r="X884" s="40"/>
      <c r="Y884" s="40"/>
      <c r="Z884" s="38" t="s">
        <v>4404</v>
      </c>
      <c r="AA884" s="38" t="s">
        <v>303</v>
      </c>
      <c r="AB884" s="38" t="s">
        <v>355</v>
      </c>
      <c r="AC884" s="38"/>
      <c r="AD884" s="38"/>
      <c r="AE884" s="38">
        <v>13696</v>
      </c>
      <c r="AF884" s="38">
        <v>5981</v>
      </c>
      <c r="AG884" s="38"/>
    </row>
    <row r="885" spans="1:33" ht="52.5" customHeight="1" x14ac:dyDescent="0.2">
      <c r="A885" s="38">
        <v>5982</v>
      </c>
      <c r="B885" s="38" t="s">
        <v>4405</v>
      </c>
      <c r="C885" s="38" t="s">
        <v>4406</v>
      </c>
      <c r="D885" s="38" t="s">
        <v>667</v>
      </c>
      <c r="E885" s="38" t="s">
        <v>4401</v>
      </c>
      <c r="F885" s="38" t="s">
        <v>4407</v>
      </c>
      <c r="G885" s="38" t="s">
        <v>2415</v>
      </c>
      <c r="H885" s="38"/>
      <c r="I885" s="38" t="s">
        <v>183</v>
      </c>
      <c r="J885" s="38" t="s">
        <v>323</v>
      </c>
      <c r="K885" s="38" t="s">
        <v>4408</v>
      </c>
      <c r="L885" s="40">
        <v>47618</v>
      </c>
      <c r="M885" s="40"/>
      <c r="N885" s="38">
        <v>138</v>
      </c>
      <c r="O885" s="38">
        <v>10</v>
      </c>
      <c r="P885" s="38">
        <v>0</v>
      </c>
      <c r="Q885" s="38">
        <v>0</v>
      </c>
      <c r="R885" s="38" t="s">
        <v>299</v>
      </c>
      <c r="S885" s="38" t="s">
        <v>4403</v>
      </c>
      <c r="T885" s="38" t="s">
        <v>4403</v>
      </c>
      <c r="U885" s="38" t="s">
        <v>301</v>
      </c>
      <c r="V885" s="40"/>
      <c r="W885" s="40"/>
      <c r="X885" s="40"/>
      <c r="Y885" s="40"/>
      <c r="Z885" s="38" t="s">
        <v>4409</v>
      </c>
      <c r="AA885" s="38" t="s">
        <v>303</v>
      </c>
      <c r="AB885" s="38" t="s">
        <v>355</v>
      </c>
      <c r="AC885" s="38"/>
      <c r="AD885" s="38"/>
      <c r="AE885" s="38">
        <v>13697</v>
      </c>
      <c r="AF885" s="38">
        <v>5982</v>
      </c>
      <c r="AG885" s="38"/>
    </row>
    <row r="886" spans="1:33" ht="52.5" customHeight="1" x14ac:dyDescent="0.2">
      <c r="A886" s="38" t="s">
        <v>4410</v>
      </c>
      <c r="B886" s="38" t="s">
        <v>4411</v>
      </c>
      <c r="C886" s="38" t="s">
        <v>4412</v>
      </c>
      <c r="D886" s="38"/>
      <c r="E886" s="38" t="s">
        <v>4413</v>
      </c>
      <c r="F886" s="38" t="s">
        <v>4413</v>
      </c>
      <c r="G886" s="38" t="s">
        <v>2415</v>
      </c>
      <c r="H886" s="38"/>
      <c r="I886" s="38" t="s">
        <v>183</v>
      </c>
      <c r="J886" s="38" t="s">
        <v>323</v>
      </c>
      <c r="K886" s="38" t="s">
        <v>4414</v>
      </c>
      <c r="L886" s="40">
        <v>47618</v>
      </c>
      <c r="M886" s="40"/>
      <c r="N886" s="38">
        <v>345</v>
      </c>
      <c r="O886" s="38">
        <v>0</v>
      </c>
      <c r="P886" s="38">
        <v>0</v>
      </c>
      <c r="Q886" s="38">
        <v>600</v>
      </c>
      <c r="R886" s="38" t="s">
        <v>299</v>
      </c>
      <c r="S886" s="38" t="s">
        <v>4403</v>
      </c>
      <c r="T886" s="38" t="s">
        <v>4403</v>
      </c>
      <c r="U886" s="38" t="s">
        <v>352</v>
      </c>
      <c r="V886" s="40"/>
      <c r="W886" s="40"/>
      <c r="X886" s="40"/>
      <c r="Y886" s="40"/>
      <c r="Z886" s="38" t="s">
        <v>4415</v>
      </c>
      <c r="AA886" s="38" t="s">
        <v>303</v>
      </c>
      <c r="AB886" s="38" t="s">
        <v>355</v>
      </c>
      <c r="AC886" s="38"/>
      <c r="AD886" s="38"/>
      <c r="AE886" s="38">
        <v>10501</v>
      </c>
      <c r="AF886" s="38">
        <v>3155</v>
      </c>
      <c r="AG886" s="38"/>
    </row>
    <row r="887" spans="1:33" ht="52.5" customHeight="1" x14ac:dyDescent="0.2">
      <c r="A887" s="38">
        <v>6287</v>
      </c>
      <c r="B887" s="38" t="s">
        <v>4416</v>
      </c>
      <c r="C887" s="38" t="s">
        <v>4417</v>
      </c>
      <c r="D887" s="38"/>
      <c r="E887" s="38" t="s">
        <v>4418</v>
      </c>
      <c r="F887" s="38" t="s">
        <v>4419</v>
      </c>
      <c r="G887" s="38" t="s">
        <v>2415</v>
      </c>
      <c r="H887" s="38"/>
      <c r="I887" s="38" t="s">
        <v>183</v>
      </c>
      <c r="J887" s="38" t="s">
        <v>323</v>
      </c>
      <c r="K887" s="38" t="s">
        <v>4420</v>
      </c>
      <c r="L887" s="40">
        <v>47618</v>
      </c>
      <c r="M887" s="40"/>
      <c r="N887" s="38">
        <v>345</v>
      </c>
      <c r="O887" s="38">
        <v>0</v>
      </c>
      <c r="P887" s="38">
        <v>11.2</v>
      </c>
      <c r="Q887" s="38">
        <v>0</v>
      </c>
      <c r="R887" s="38" t="s">
        <v>299</v>
      </c>
      <c r="S887" s="38" t="s">
        <v>734</v>
      </c>
      <c r="T887" s="38" t="s">
        <v>734</v>
      </c>
      <c r="U887" s="38" t="s">
        <v>352</v>
      </c>
      <c r="V887" s="40"/>
      <c r="W887" s="40"/>
      <c r="X887" s="40"/>
      <c r="Y887" s="40"/>
      <c r="Z887" s="38" t="s">
        <v>4421</v>
      </c>
      <c r="AA887" s="38" t="s">
        <v>303</v>
      </c>
      <c r="AB887" s="38"/>
      <c r="AC887" s="38"/>
      <c r="AD887" s="38"/>
      <c r="AE887" s="38">
        <v>14016</v>
      </c>
      <c r="AF887" s="38">
        <v>6287</v>
      </c>
      <c r="AG887" s="38"/>
    </row>
    <row r="888" spans="1:33" ht="52.5" customHeight="1" x14ac:dyDescent="0.2">
      <c r="A888" s="38">
        <v>6304</v>
      </c>
      <c r="B888" s="38" t="s">
        <v>4422</v>
      </c>
      <c r="C888" s="38" t="s">
        <v>4423</v>
      </c>
      <c r="D888" s="38" t="s">
        <v>667</v>
      </c>
      <c r="E888" s="38" t="s">
        <v>4401</v>
      </c>
      <c r="F888" s="38" t="s">
        <v>4407</v>
      </c>
      <c r="G888" s="38" t="s">
        <v>2415</v>
      </c>
      <c r="H888" s="38"/>
      <c r="I888" s="38" t="s">
        <v>183</v>
      </c>
      <c r="J888" s="38" t="s">
        <v>323</v>
      </c>
      <c r="K888" s="38" t="s">
        <v>4424</v>
      </c>
      <c r="L888" s="40">
        <v>47618</v>
      </c>
      <c r="M888" s="40"/>
      <c r="N888" s="38">
        <v>345</v>
      </c>
      <c r="O888" s="38">
        <v>10</v>
      </c>
      <c r="P888" s="38">
        <v>10</v>
      </c>
      <c r="Q888" s="38">
        <v>0</v>
      </c>
      <c r="R888" s="38" t="s">
        <v>299</v>
      </c>
      <c r="S888" s="38" t="s">
        <v>4403</v>
      </c>
      <c r="T888" s="38" t="s">
        <v>4403</v>
      </c>
      <c r="U888" s="38" t="s">
        <v>352</v>
      </c>
      <c r="V888" s="40"/>
      <c r="W888" s="40"/>
      <c r="X888" s="40"/>
      <c r="Y888" s="40"/>
      <c r="Z888" s="38" t="s">
        <v>4425</v>
      </c>
      <c r="AA888" s="38" t="s">
        <v>303</v>
      </c>
      <c r="AB888" s="38" t="s">
        <v>355</v>
      </c>
      <c r="AC888" s="38"/>
      <c r="AD888" s="38"/>
      <c r="AE888" s="38">
        <v>14033</v>
      </c>
      <c r="AF888" s="38">
        <v>6304</v>
      </c>
      <c r="AG888" s="38"/>
    </row>
    <row r="889" spans="1:33" ht="52.5" customHeight="1" x14ac:dyDescent="0.2">
      <c r="A889" s="38">
        <v>52070</v>
      </c>
      <c r="B889" s="38" t="s">
        <v>4426</v>
      </c>
      <c r="C889" s="38" t="s">
        <v>4427</v>
      </c>
      <c r="D889" s="38" t="s">
        <v>313</v>
      </c>
      <c r="E889" s="38" t="s">
        <v>4233</v>
      </c>
      <c r="F889" s="38" t="s">
        <v>989</v>
      </c>
      <c r="G889" s="38" t="s">
        <v>322</v>
      </c>
      <c r="H889" s="38" t="s">
        <v>4428</v>
      </c>
      <c r="I889" s="38" t="s">
        <v>4429</v>
      </c>
      <c r="J889" s="38" t="s">
        <v>1710</v>
      </c>
      <c r="K889" s="38">
        <v>3804</v>
      </c>
      <c r="L889" s="40">
        <v>47634</v>
      </c>
      <c r="M889" s="40"/>
      <c r="N889" s="38">
        <v>138</v>
      </c>
      <c r="O889" s="38">
        <v>0</v>
      </c>
      <c r="P889" s="38">
        <v>60.24</v>
      </c>
      <c r="Q889" s="38">
        <v>0</v>
      </c>
      <c r="R889" s="38" t="s">
        <v>299</v>
      </c>
      <c r="S889" s="38" t="s">
        <v>1200</v>
      </c>
      <c r="T889" s="38" t="s">
        <v>390</v>
      </c>
      <c r="U889" s="38" t="s">
        <v>352</v>
      </c>
      <c r="V889" s="40" t="s">
        <v>4430</v>
      </c>
      <c r="W889" s="40">
        <v>44897</v>
      </c>
      <c r="X889" s="40">
        <v>44923</v>
      </c>
      <c r="Y889" s="40"/>
      <c r="Z889" s="38" t="s">
        <v>4431</v>
      </c>
      <c r="AA889" s="38" t="s">
        <v>303</v>
      </c>
      <c r="AB889" s="38" t="s">
        <v>355</v>
      </c>
      <c r="AC889" s="38"/>
      <c r="AD889" s="38"/>
      <c r="AE889" s="38">
        <v>65562</v>
      </c>
      <c r="AF889" s="38">
        <v>52070</v>
      </c>
      <c r="AG889" s="38"/>
    </row>
    <row r="890" spans="1:33" ht="52.5" customHeight="1" x14ac:dyDescent="0.2">
      <c r="A890" s="38" t="s">
        <v>4432</v>
      </c>
      <c r="B890" s="38" t="s">
        <v>4433</v>
      </c>
      <c r="C890" s="38" t="s">
        <v>4434</v>
      </c>
      <c r="D890" s="38"/>
      <c r="E890" s="38" t="s">
        <v>4435</v>
      </c>
      <c r="F890" s="38"/>
      <c r="G890" s="38" t="s">
        <v>322</v>
      </c>
      <c r="H890" s="38"/>
      <c r="I890" s="38" t="s">
        <v>881</v>
      </c>
      <c r="J890" s="38" t="s">
        <v>882</v>
      </c>
      <c r="K890" s="38"/>
      <c r="L890" s="40">
        <v>47834</v>
      </c>
      <c r="M890" s="40"/>
      <c r="N890" s="38">
        <v>69</v>
      </c>
      <c r="O890" s="38">
        <v>0</v>
      </c>
      <c r="P890" s="38">
        <v>0</v>
      </c>
      <c r="Q890" s="38">
        <v>0</v>
      </c>
      <c r="R890" s="38" t="s">
        <v>299</v>
      </c>
      <c r="S890" s="38" t="s">
        <v>398</v>
      </c>
      <c r="T890" s="38"/>
      <c r="U890" s="38" t="s">
        <v>301</v>
      </c>
      <c r="V890" s="40"/>
      <c r="W890" s="40"/>
      <c r="X890" s="40"/>
      <c r="Y890" s="40"/>
      <c r="Z890" s="38">
        <v>7239</v>
      </c>
      <c r="AA890" s="38" t="s">
        <v>303</v>
      </c>
      <c r="AB890" s="38" t="s">
        <v>355</v>
      </c>
      <c r="AC890" s="38"/>
      <c r="AD890" s="38"/>
      <c r="AE890" s="38">
        <v>10694</v>
      </c>
      <c r="AF890" s="38">
        <v>3336</v>
      </c>
      <c r="AG890" s="38"/>
    </row>
    <row r="891" spans="1:33" ht="52.5" customHeight="1" x14ac:dyDescent="0.2">
      <c r="A891" s="38">
        <v>70889</v>
      </c>
      <c r="B891" s="38" t="s">
        <v>4436</v>
      </c>
      <c r="C891" s="38" t="s">
        <v>4437</v>
      </c>
      <c r="D891" s="38" t="s">
        <v>525</v>
      </c>
      <c r="E891" s="38" t="s">
        <v>4438</v>
      </c>
      <c r="F891" s="38"/>
      <c r="G891" s="38" t="s">
        <v>322</v>
      </c>
      <c r="H891" s="38"/>
      <c r="I891" s="38" t="s">
        <v>360</v>
      </c>
      <c r="J891" s="38" t="s">
        <v>1660</v>
      </c>
      <c r="K891" s="38"/>
      <c r="L891" s="40">
        <v>47968</v>
      </c>
      <c r="M891" s="40"/>
      <c r="N891" s="38">
        <v>69</v>
      </c>
      <c r="O891" s="38">
        <v>0</v>
      </c>
      <c r="P891" s="38">
        <v>0</v>
      </c>
      <c r="Q891" s="38">
        <v>0</v>
      </c>
      <c r="R891" s="38" t="s">
        <v>299</v>
      </c>
      <c r="S891" s="38" t="s">
        <v>529</v>
      </c>
      <c r="T891" s="38"/>
      <c r="U891" s="38" t="s">
        <v>301</v>
      </c>
      <c r="V891" s="40"/>
      <c r="W891" s="40"/>
      <c r="X891" s="40"/>
      <c r="Y891" s="40"/>
      <c r="Z891" s="38" t="s">
        <v>4439</v>
      </c>
      <c r="AA891" s="38" t="s">
        <v>303</v>
      </c>
      <c r="AB891" s="38"/>
      <c r="AC891" s="38"/>
      <c r="AD891" s="38"/>
      <c r="AE891" s="38">
        <v>70890</v>
      </c>
      <c r="AF891" s="38">
        <v>70889</v>
      </c>
      <c r="AG891" s="38"/>
    </row>
    <row r="892" spans="1:33" ht="52.5" customHeight="1" x14ac:dyDescent="0.2">
      <c r="A892" s="38">
        <v>72956</v>
      </c>
      <c r="B892" s="38" t="s">
        <v>4440</v>
      </c>
      <c r="C892" s="38" t="s">
        <v>4441</v>
      </c>
      <c r="D892" s="38"/>
      <c r="E892" s="38" t="s">
        <v>4442</v>
      </c>
      <c r="F892" s="38" t="s">
        <v>4443</v>
      </c>
      <c r="G892" s="38" t="s">
        <v>2415</v>
      </c>
      <c r="H892" s="38" t="s">
        <v>4444</v>
      </c>
      <c r="I892" s="38" t="s">
        <v>144</v>
      </c>
      <c r="J892" s="38" t="s">
        <v>625</v>
      </c>
      <c r="K892" s="38"/>
      <c r="L892" s="40">
        <v>47983</v>
      </c>
      <c r="M892" s="40"/>
      <c r="N892" s="38">
        <v>69</v>
      </c>
      <c r="O892" s="38">
        <v>0</v>
      </c>
      <c r="P892" s="38">
        <v>0</v>
      </c>
      <c r="Q892" s="38">
        <v>0</v>
      </c>
      <c r="R892" s="38" t="s">
        <v>299</v>
      </c>
      <c r="S892" s="38" t="s">
        <v>1149</v>
      </c>
      <c r="T892" s="38" t="s">
        <v>900</v>
      </c>
      <c r="U892" s="38" t="s">
        <v>352</v>
      </c>
      <c r="V892" s="40"/>
      <c r="W892" s="40"/>
      <c r="X892" s="40"/>
      <c r="Y892" s="40"/>
      <c r="Z892" s="38" t="s">
        <v>4445</v>
      </c>
      <c r="AA892" s="38" t="s">
        <v>355</v>
      </c>
      <c r="AB892" s="38" t="s">
        <v>355</v>
      </c>
      <c r="AC892" s="38"/>
      <c r="AD892" s="38"/>
      <c r="AE892" s="38">
        <v>72957</v>
      </c>
      <c r="AF892" s="38">
        <v>72956</v>
      </c>
      <c r="AG892" s="38"/>
    </row>
    <row r="893" spans="1:33" ht="52.5" customHeight="1" x14ac:dyDescent="0.2">
      <c r="A893" s="38">
        <v>3595</v>
      </c>
      <c r="B893" s="38" t="s">
        <v>4446</v>
      </c>
      <c r="C893" s="38" t="s">
        <v>4447</v>
      </c>
      <c r="D893" s="38"/>
      <c r="E893" s="38" t="s">
        <v>4448</v>
      </c>
      <c r="F893" s="38" t="s">
        <v>4449</v>
      </c>
      <c r="G893" s="38" t="s">
        <v>2415</v>
      </c>
      <c r="H893" s="38"/>
      <c r="I893" s="38" t="s">
        <v>144</v>
      </c>
      <c r="J893" s="38" t="s">
        <v>625</v>
      </c>
      <c r="K893" s="38"/>
      <c r="L893" s="40">
        <v>48000</v>
      </c>
      <c r="M893" s="40"/>
      <c r="N893" s="38">
        <v>69</v>
      </c>
      <c r="O893" s="38">
        <v>0</v>
      </c>
      <c r="P893" s="38">
        <v>2</v>
      </c>
      <c r="Q893" s="38">
        <v>0</v>
      </c>
      <c r="R893" s="38" t="s">
        <v>299</v>
      </c>
      <c r="S893" s="38" t="s">
        <v>1104</v>
      </c>
      <c r="T893" s="38" t="s">
        <v>1104</v>
      </c>
      <c r="U893" s="38" t="s">
        <v>381</v>
      </c>
      <c r="V893" s="40"/>
      <c r="W893" s="40">
        <v>41011</v>
      </c>
      <c r="X893" s="40">
        <v>41133</v>
      </c>
      <c r="Y893" s="40">
        <v>41164</v>
      </c>
      <c r="Z893" s="38" t="s">
        <v>4450</v>
      </c>
      <c r="AA893" s="38" t="s">
        <v>355</v>
      </c>
      <c r="AB893" s="38" t="s">
        <v>355</v>
      </c>
      <c r="AC893" s="38"/>
      <c r="AD893" s="38" t="s">
        <v>4451</v>
      </c>
      <c r="AE893" s="38">
        <v>10984</v>
      </c>
      <c r="AF893" s="38">
        <v>3595</v>
      </c>
      <c r="AG893" s="38" t="s">
        <v>4452</v>
      </c>
    </row>
  </sheetData>
  <mergeCells count="1">
    <mergeCell ref="A1:D1"/>
  </mergeCell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4D795-8776-494C-BCB5-9F1719E0258A}">
  <dimension ref="A1:AG448"/>
  <sheetViews>
    <sheetView topLeftCell="H1" zoomScale="70" zoomScaleNormal="70" workbookViewId="0">
      <selection activeCell="A3" sqref="A3"/>
    </sheetView>
  </sheetViews>
  <sheetFormatPr defaultRowHeight="52.5" customHeight="1" x14ac:dyDescent="0.2"/>
  <cols>
    <col min="1" max="1" width="24.625" customWidth="1"/>
    <col min="2" max="2" width="53.375" customWidth="1"/>
    <col min="3" max="3" width="63.125" bestFit="1" customWidth="1"/>
    <col min="4" max="4" width="63.625" customWidth="1"/>
    <col min="5" max="5" width="31" bestFit="1" customWidth="1"/>
    <col min="6" max="6" width="28.75" bestFit="1" customWidth="1"/>
    <col min="7" max="7" width="62.375" customWidth="1"/>
    <col min="8" max="8" width="47.125" customWidth="1"/>
    <col min="9" max="9" width="26.75" customWidth="1"/>
    <col min="10" max="10" width="32.5" bestFit="1" customWidth="1"/>
    <col min="11" max="11" width="46.125" customWidth="1"/>
    <col min="12" max="12" width="37" style="37" customWidth="1"/>
    <col min="13" max="13" width="33.875" style="37" customWidth="1"/>
    <col min="14" max="14" width="19.625" bestFit="1" customWidth="1"/>
    <col min="15" max="15" width="24.625" customWidth="1"/>
    <col min="16" max="16" width="53.75" customWidth="1"/>
    <col min="17" max="17" width="33" customWidth="1"/>
    <col min="18" max="19" width="56.375" customWidth="1"/>
    <col min="20" max="20" width="73.875" customWidth="1"/>
    <col min="21" max="21" width="22.875" customWidth="1"/>
    <col min="22" max="22" width="22.75" style="37" customWidth="1"/>
    <col min="23" max="23" width="53.375" style="37" customWidth="1"/>
    <col min="24" max="24" width="40" style="37" customWidth="1"/>
    <col min="25" max="25" width="47.375" style="37" customWidth="1"/>
    <col min="26" max="26" width="58.625" customWidth="1"/>
    <col min="27" max="27" width="49.625" customWidth="1"/>
    <col min="28" max="28" width="23.375" customWidth="1"/>
    <col min="29" max="29" width="43.375" customWidth="1"/>
    <col min="30" max="30" width="50.625" bestFit="1" customWidth="1"/>
    <col min="31" max="31" width="20.625" bestFit="1" customWidth="1"/>
    <col min="32" max="32" width="27.25" bestFit="1" customWidth="1"/>
    <col min="33" max="33" width="22.875" customWidth="1"/>
  </cols>
  <sheetData>
    <row r="1" spans="1:33" ht="30" customHeight="1" thickBot="1" x14ac:dyDescent="0.35">
      <c r="A1" s="44" t="s">
        <v>230</v>
      </c>
      <c r="B1" s="44"/>
      <c r="C1" s="44"/>
      <c r="D1" s="44"/>
    </row>
    <row r="2" spans="1:33" s="36" customFormat="1" ht="52.5" customHeight="1" thickTop="1" x14ac:dyDescent="0.2">
      <c r="A2" s="38" t="s">
        <v>231</v>
      </c>
      <c r="B2" s="38" t="s">
        <v>232</v>
      </c>
      <c r="C2" s="38" t="s">
        <v>233</v>
      </c>
      <c r="D2" s="38" t="s">
        <v>254</v>
      </c>
      <c r="E2" s="39" t="s">
        <v>234</v>
      </c>
      <c r="F2" s="39" t="s">
        <v>235</v>
      </c>
      <c r="G2" s="39" t="s">
        <v>236</v>
      </c>
      <c r="H2" s="38" t="s">
        <v>255</v>
      </c>
      <c r="I2" s="38" t="s">
        <v>237</v>
      </c>
      <c r="J2" s="38" t="s">
        <v>238</v>
      </c>
      <c r="K2" s="38" t="s">
        <v>256</v>
      </c>
      <c r="L2" s="40" t="s">
        <v>239</v>
      </c>
      <c r="M2" s="40" t="s">
        <v>240</v>
      </c>
      <c r="N2" s="38" t="s">
        <v>241</v>
      </c>
      <c r="O2" s="38" t="s">
        <v>242</v>
      </c>
      <c r="P2" s="38" t="s">
        <v>243</v>
      </c>
      <c r="Q2" s="38" t="s">
        <v>244</v>
      </c>
      <c r="R2" s="38" t="s">
        <v>245</v>
      </c>
      <c r="S2" s="38" t="s">
        <v>246</v>
      </c>
      <c r="T2" s="38" t="s">
        <v>257</v>
      </c>
      <c r="U2" s="38" t="s">
        <v>258</v>
      </c>
      <c r="V2" s="38" t="s">
        <v>247</v>
      </c>
      <c r="W2" s="41" t="s">
        <v>259</v>
      </c>
      <c r="X2" s="41" t="s">
        <v>248</v>
      </c>
      <c r="Y2" s="41" t="s">
        <v>249</v>
      </c>
      <c r="Z2" s="38" t="s">
        <v>260</v>
      </c>
      <c r="AA2" s="38" t="s">
        <v>250</v>
      </c>
      <c r="AB2" s="39" t="s">
        <v>251</v>
      </c>
      <c r="AC2" s="38" t="s">
        <v>261</v>
      </c>
      <c r="AD2" s="38" t="s">
        <v>262</v>
      </c>
      <c r="AE2" s="38" t="s">
        <v>252</v>
      </c>
      <c r="AF2" s="38" t="s">
        <v>253</v>
      </c>
      <c r="AG2" s="38" t="s">
        <v>263</v>
      </c>
    </row>
    <row r="3" spans="1:33" ht="52.5" customHeight="1" x14ac:dyDescent="0.2">
      <c r="A3" s="38" t="s">
        <v>4453</v>
      </c>
      <c r="B3" s="38" t="s">
        <v>1866</v>
      </c>
      <c r="C3" s="38" t="s">
        <v>4454</v>
      </c>
      <c r="D3" s="38"/>
      <c r="E3" s="38" t="s">
        <v>1862</v>
      </c>
      <c r="F3" s="38"/>
      <c r="G3" s="38" t="s">
        <v>322</v>
      </c>
      <c r="H3" s="38" t="s">
        <v>1859</v>
      </c>
      <c r="I3" s="38" t="s">
        <v>1856</v>
      </c>
      <c r="J3" s="38" t="s">
        <v>1868</v>
      </c>
      <c r="K3" s="38"/>
      <c r="L3" s="40">
        <v>44927</v>
      </c>
      <c r="M3" s="40">
        <v>43647</v>
      </c>
      <c r="N3" s="38">
        <v>69</v>
      </c>
      <c r="O3" s="38">
        <v>0</v>
      </c>
      <c r="P3" s="38">
        <v>0</v>
      </c>
      <c r="Q3" s="38">
        <v>0</v>
      </c>
      <c r="R3" s="38" t="s">
        <v>299</v>
      </c>
      <c r="S3" s="38" t="s">
        <v>1858</v>
      </c>
      <c r="T3" s="38" t="s">
        <v>1858</v>
      </c>
      <c r="U3" s="38" t="s">
        <v>301</v>
      </c>
      <c r="V3" s="38"/>
      <c r="W3" s="40">
        <v>42318</v>
      </c>
      <c r="X3" s="40"/>
      <c r="Y3" s="40">
        <v>42389</v>
      </c>
      <c r="Z3" s="38" t="s">
        <v>4455</v>
      </c>
      <c r="AA3" s="38" t="s">
        <v>303</v>
      </c>
      <c r="AB3" s="38" t="s">
        <v>355</v>
      </c>
      <c r="AC3" s="38" t="s">
        <v>1859</v>
      </c>
      <c r="AD3" s="38"/>
      <c r="AE3" s="38">
        <v>55211</v>
      </c>
      <c r="AF3" s="38">
        <v>5430</v>
      </c>
      <c r="AG3" s="38" t="s">
        <v>1859</v>
      </c>
    </row>
    <row r="4" spans="1:33" ht="52.5" customHeight="1" x14ac:dyDescent="0.2">
      <c r="A4" s="38" t="s">
        <v>4456</v>
      </c>
      <c r="B4" s="38" t="s">
        <v>1866</v>
      </c>
      <c r="C4" s="38" t="s">
        <v>4457</v>
      </c>
      <c r="D4" s="38"/>
      <c r="E4" s="38" t="s">
        <v>1855</v>
      </c>
      <c r="F4" s="38" t="s">
        <v>1862</v>
      </c>
      <c r="G4" s="38" t="s">
        <v>322</v>
      </c>
      <c r="H4" s="38" t="s">
        <v>1859</v>
      </c>
      <c r="I4" s="38" t="s">
        <v>1856</v>
      </c>
      <c r="J4" s="38" t="s">
        <v>1868</v>
      </c>
      <c r="K4" s="38"/>
      <c r="L4" s="40">
        <v>44927</v>
      </c>
      <c r="M4" s="40">
        <v>43647</v>
      </c>
      <c r="N4" s="38">
        <v>69</v>
      </c>
      <c r="O4" s="38">
        <v>0</v>
      </c>
      <c r="P4" s="38">
        <v>0</v>
      </c>
      <c r="Q4" s="38">
        <v>0</v>
      </c>
      <c r="R4" s="38" t="s">
        <v>299</v>
      </c>
      <c r="S4" s="38" t="s">
        <v>1858</v>
      </c>
      <c r="T4" s="38" t="s">
        <v>1858</v>
      </c>
      <c r="U4" s="38" t="s">
        <v>301</v>
      </c>
      <c r="V4" s="40"/>
      <c r="W4" s="40">
        <v>42318</v>
      </c>
      <c r="X4" s="40"/>
      <c r="Y4" s="40">
        <v>42389</v>
      </c>
      <c r="Z4" s="38" t="s">
        <v>4458</v>
      </c>
      <c r="AA4" s="38" t="s">
        <v>303</v>
      </c>
      <c r="AB4" s="38" t="s">
        <v>355</v>
      </c>
      <c r="AC4" s="38" t="s">
        <v>1859</v>
      </c>
      <c r="AD4" s="38"/>
      <c r="AE4" s="38">
        <v>55210</v>
      </c>
      <c r="AF4" s="38">
        <v>5430</v>
      </c>
      <c r="AG4" s="38" t="s">
        <v>1859</v>
      </c>
    </row>
    <row r="5" spans="1:33" ht="52.5" customHeight="1" x14ac:dyDescent="0.2">
      <c r="A5" s="38" t="s">
        <v>4459</v>
      </c>
      <c r="B5" s="38" t="s">
        <v>1866</v>
      </c>
      <c r="C5" s="38" t="s">
        <v>4460</v>
      </c>
      <c r="D5" s="38"/>
      <c r="E5" s="38" t="s">
        <v>1872</v>
      </c>
      <c r="F5" s="38" t="s">
        <v>4461</v>
      </c>
      <c r="G5" s="38" t="s">
        <v>322</v>
      </c>
      <c r="H5" s="38" t="s">
        <v>1859</v>
      </c>
      <c r="I5" s="38" t="s">
        <v>1856</v>
      </c>
      <c r="J5" s="38" t="s">
        <v>1868</v>
      </c>
      <c r="K5" s="38"/>
      <c r="L5" s="40">
        <v>44927</v>
      </c>
      <c r="M5" s="40">
        <v>43445</v>
      </c>
      <c r="N5" s="38">
        <v>138</v>
      </c>
      <c r="O5" s="38">
        <v>0</v>
      </c>
      <c r="P5" s="38">
        <v>1.5209999999999999</v>
      </c>
      <c r="Q5" s="38">
        <v>0</v>
      </c>
      <c r="R5" s="38" t="s">
        <v>299</v>
      </c>
      <c r="S5" s="38" t="s">
        <v>1858</v>
      </c>
      <c r="T5" s="38" t="s">
        <v>1858</v>
      </c>
      <c r="U5" s="38" t="s">
        <v>301</v>
      </c>
      <c r="V5" s="40"/>
      <c r="W5" s="40">
        <v>42318</v>
      </c>
      <c r="X5" s="40"/>
      <c r="Y5" s="40">
        <v>42389</v>
      </c>
      <c r="Z5" s="38" t="s">
        <v>4462</v>
      </c>
      <c r="AA5" s="38" t="s">
        <v>303</v>
      </c>
      <c r="AB5" s="38" t="s">
        <v>355</v>
      </c>
      <c r="AC5" s="38" t="s">
        <v>1859</v>
      </c>
      <c r="AD5" s="38"/>
      <c r="AE5" s="38">
        <v>55202</v>
      </c>
      <c r="AF5" s="38">
        <v>5430</v>
      </c>
      <c r="AG5" s="38" t="s">
        <v>1859</v>
      </c>
    </row>
    <row r="6" spans="1:33" ht="52.5" customHeight="1" x14ac:dyDescent="0.2">
      <c r="A6" s="38">
        <v>67900</v>
      </c>
      <c r="B6" s="38" t="s">
        <v>4463</v>
      </c>
      <c r="C6" s="38" t="s">
        <v>4464</v>
      </c>
      <c r="D6" s="38"/>
      <c r="E6" s="38" t="s">
        <v>4465</v>
      </c>
      <c r="F6" s="38" t="s">
        <v>4466</v>
      </c>
      <c r="G6" s="38" t="s">
        <v>297</v>
      </c>
      <c r="H6" s="38">
        <v>61593</v>
      </c>
      <c r="I6" s="38" t="s">
        <v>2536</v>
      </c>
      <c r="J6" s="38" t="s">
        <v>4467</v>
      </c>
      <c r="K6" s="38"/>
      <c r="L6" s="40">
        <v>44927.041666666664</v>
      </c>
      <c r="M6" s="40">
        <v>44915</v>
      </c>
      <c r="N6" s="38">
        <v>138</v>
      </c>
      <c r="O6" s="38">
        <v>0</v>
      </c>
      <c r="P6" s="38">
        <v>0</v>
      </c>
      <c r="Q6" s="38">
        <v>0</v>
      </c>
      <c r="R6" s="38" t="s">
        <v>299</v>
      </c>
      <c r="S6" s="38" t="s">
        <v>351</v>
      </c>
      <c r="T6" s="38" t="s">
        <v>351</v>
      </c>
      <c r="U6" s="38" t="s">
        <v>301</v>
      </c>
      <c r="V6" s="40"/>
      <c r="W6" s="40"/>
      <c r="X6" s="40"/>
      <c r="Y6" s="40"/>
      <c r="Z6" s="38"/>
      <c r="AA6" s="38" t="s">
        <v>303</v>
      </c>
      <c r="AB6" s="38" t="s">
        <v>355</v>
      </c>
      <c r="AC6" s="38"/>
      <c r="AD6" s="38"/>
      <c r="AE6" s="38">
        <v>67901</v>
      </c>
      <c r="AF6" s="38">
        <v>67900</v>
      </c>
      <c r="AG6" s="38"/>
    </row>
    <row r="7" spans="1:33" ht="52.5" customHeight="1" x14ac:dyDescent="0.2">
      <c r="A7" s="38">
        <v>68754</v>
      </c>
      <c r="B7" s="38" t="s">
        <v>4468</v>
      </c>
      <c r="C7" s="38" t="s">
        <v>4469</v>
      </c>
      <c r="D7" s="38"/>
      <c r="E7" s="38" t="s">
        <v>4470</v>
      </c>
      <c r="F7" s="38" t="s">
        <v>4470</v>
      </c>
      <c r="G7" s="38" t="s">
        <v>415</v>
      </c>
      <c r="H7" s="38"/>
      <c r="I7" s="38" t="s">
        <v>183</v>
      </c>
      <c r="J7" s="38" t="s">
        <v>323</v>
      </c>
      <c r="K7" s="38" t="s">
        <v>4471</v>
      </c>
      <c r="L7" s="40">
        <v>44931</v>
      </c>
      <c r="M7" s="40">
        <v>45214</v>
      </c>
      <c r="N7" s="38">
        <v>138</v>
      </c>
      <c r="O7" s="38">
        <v>0</v>
      </c>
      <c r="P7" s="38">
        <v>0</v>
      </c>
      <c r="Q7" s="38">
        <v>0</v>
      </c>
      <c r="R7" s="38" t="s">
        <v>299</v>
      </c>
      <c r="S7" s="38" t="s">
        <v>664</v>
      </c>
      <c r="T7" s="38" t="s">
        <v>664</v>
      </c>
      <c r="U7" s="38" t="s">
        <v>352</v>
      </c>
      <c r="V7" s="40" t="s">
        <v>4472</v>
      </c>
      <c r="W7" s="40">
        <v>44626</v>
      </c>
      <c r="X7" s="40">
        <v>44655</v>
      </c>
      <c r="Y7" s="40"/>
      <c r="Z7" s="38" t="s">
        <v>4473</v>
      </c>
      <c r="AA7" s="38" t="s">
        <v>303</v>
      </c>
      <c r="AB7" s="38"/>
      <c r="AC7" s="38"/>
      <c r="AD7" s="38"/>
      <c r="AE7" s="38">
        <v>68756</v>
      </c>
      <c r="AF7" s="38">
        <v>68754</v>
      </c>
      <c r="AG7" s="38"/>
    </row>
    <row r="8" spans="1:33" ht="52.5" customHeight="1" x14ac:dyDescent="0.2">
      <c r="A8" s="38">
        <v>69904</v>
      </c>
      <c r="B8" s="38" t="s">
        <v>4474</v>
      </c>
      <c r="C8" s="38"/>
      <c r="D8" s="38"/>
      <c r="E8" s="38" t="s">
        <v>4475</v>
      </c>
      <c r="F8" s="38" t="s">
        <v>4476</v>
      </c>
      <c r="G8" s="38" t="s">
        <v>322</v>
      </c>
      <c r="H8" s="38"/>
      <c r="I8" s="38" t="s">
        <v>155</v>
      </c>
      <c r="J8" s="38" t="s">
        <v>298</v>
      </c>
      <c r="K8" s="38"/>
      <c r="L8" s="40">
        <v>44941</v>
      </c>
      <c r="M8" s="40"/>
      <c r="N8" s="38">
        <v>138</v>
      </c>
      <c r="O8" s="38">
        <v>0</v>
      </c>
      <c r="P8" s="38">
        <v>0</v>
      </c>
      <c r="Q8" s="38">
        <v>0</v>
      </c>
      <c r="R8" s="38" t="s">
        <v>4477</v>
      </c>
      <c r="S8" s="38" t="s">
        <v>549</v>
      </c>
      <c r="T8" s="38" t="s">
        <v>549</v>
      </c>
      <c r="U8" s="38" t="s">
        <v>301</v>
      </c>
      <c r="V8" s="40"/>
      <c r="W8" s="40"/>
      <c r="X8" s="40"/>
      <c r="Y8" s="40"/>
      <c r="Z8" s="38" t="s">
        <v>4478</v>
      </c>
      <c r="AA8" s="38" t="s">
        <v>303</v>
      </c>
      <c r="AB8" s="38"/>
      <c r="AC8" s="38"/>
      <c r="AD8" s="38"/>
      <c r="AE8" s="38">
        <v>69905</v>
      </c>
      <c r="AF8" s="38">
        <v>69904</v>
      </c>
      <c r="AG8" s="38"/>
    </row>
    <row r="9" spans="1:33" ht="52.5" customHeight="1" x14ac:dyDescent="0.2">
      <c r="A9" s="38">
        <v>62450</v>
      </c>
      <c r="B9" s="38" t="s">
        <v>4479</v>
      </c>
      <c r="C9" s="38" t="s">
        <v>4479</v>
      </c>
      <c r="D9" s="38"/>
      <c r="E9" s="38" t="s">
        <v>4480</v>
      </c>
      <c r="F9" s="38" t="s">
        <v>4480</v>
      </c>
      <c r="G9" s="38" t="s">
        <v>415</v>
      </c>
      <c r="H9" s="38"/>
      <c r="I9" s="38" t="s">
        <v>183</v>
      </c>
      <c r="J9" s="38" t="s">
        <v>323</v>
      </c>
      <c r="K9" s="38" t="s">
        <v>4481</v>
      </c>
      <c r="L9" s="40">
        <v>44941</v>
      </c>
      <c r="M9" s="40">
        <v>45061</v>
      </c>
      <c r="N9" s="38">
        <v>138</v>
      </c>
      <c r="O9" s="38">
        <v>0</v>
      </c>
      <c r="P9" s="38">
        <v>0</v>
      </c>
      <c r="Q9" s="38">
        <v>0</v>
      </c>
      <c r="R9" s="38" t="s">
        <v>299</v>
      </c>
      <c r="S9" s="38" t="s">
        <v>4482</v>
      </c>
      <c r="T9" s="38" t="s">
        <v>4482</v>
      </c>
      <c r="U9" s="38" t="s">
        <v>301</v>
      </c>
      <c r="V9" s="40"/>
      <c r="W9" s="40"/>
      <c r="X9" s="40"/>
      <c r="Y9" s="40"/>
      <c r="Z9" s="38" t="s">
        <v>4483</v>
      </c>
      <c r="AA9" s="38" t="s">
        <v>303</v>
      </c>
      <c r="AB9" s="38"/>
      <c r="AC9" s="38"/>
      <c r="AD9" s="38"/>
      <c r="AE9" s="38">
        <v>62451</v>
      </c>
      <c r="AF9" s="38">
        <v>62450</v>
      </c>
      <c r="AG9" s="38"/>
    </row>
    <row r="10" spans="1:33" ht="52.5" customHeight="1" x14ac:dyDescent="0.2">
      <c r="A10" s="38">
        <v>66020</v>
      </c>
      <c r="B10" s="38" t="s">
        <v>4484</v>
      </c>
      <c r="C10" s="38" t="s">
        <v>4484</v>
      </c>
      <c r="D10" s="38"/>
      <c r="E10" s="38" t="s">
        <v>4485</v>
      </c>
      <c r="F10" s="38"/>
      <c r="G10" s="38" t="s">
        <v>415</v>
      </c>
      <c r="H10" s="38"/>
      <c r="I10" s="38" t="s">
        <v>144</v>
      </c>
      <c r="J10" s="38" t="s">
        <v>625</v>
      </c>
      <c r="K10" s="38"/>
      <c r="L10" s="40">
        <v>44953</v>
      </c>
      <c r="M10" s="40">
        <v>44880</v>
      </c>
      <c r="N10" s="38">
        <v>138</v>
      </c>
      <c r="O10" s="38">
        <v>0</v>
      </c>
      <c r="P10" s="38">
        <v>0</v>
      </c>
      <c r="Q10" s="38">
        <v>0</v>
      </c>
      <c r="R10" s="38" t="s">
        <v>299</v>
      </c>
      <c r="S10" s="38" t="s">
        <v>2002</v>
      </c>
      <c r="T10" s="38"/>
      <c r="U10" s="38" t="s">
        <v>301</v>
      </c>
      <c r="V10" s="40"/>
      <c r="W10" s="40"/>
      <c r="X10" s="40"/>
      <c r="Y10" s="40"/>
      <c r="Z10" s="38" t="s">
        <v>4486</v>
      </c>
      <c r="AA10" s="38" t="s">
        <v>303</v>
      </c>
      <c r="AB10" s="38" t="s">
        <v>355</v>
      </c>
      <c r="AC10" s="38"/>
      <c r="AD10" s="38"/>
      <c r="AE10" s="38">
        <v>66021</v>
      </c>
      <c r="AF10" s="38">
        <v>66020</v>
      </c>
      <c r="AG10" s="38"/>
    </row>
    <row r="11" spans="1:33" ht="52.5" customHeight="1" x14ac:dyDescent="0.2">
      <c r="A11" s="38">
        <v>63433</v>
      </c>
      <c r="B11" s="38" t="s">
        <v>4487</v>
      </c>
      <c r="C11" s="38"/>
      <c r="D11" s="38"/>
      <c r="E11" s="38" t="s">
        <v>4488</v>
      </c>
      <c r="F11" s="38" t="s">
        <v>4489</v>
      </c>
      <c r="G11" s="38" t="s">
        <v>322</v>
      </c>
      <c r="H11" s="38"/>
      <c r="I11" s="38" t="s">
        <v>155</v>
      </c>
      <c r="J11" s="38" t="s">
        <v>298</v>
      </c>
      <c r="K11" s="38"/>
      <c r="L11" s="40">
        <v>44954</v>
      </c>
      <c r="M11" s="40"/>
      <c r="N11" s="38">
        <v>138</v>
      </c>
      <c r="O11" s="38">
        <v>0</v>
      </c>
      <c r="P11" s="38">
        <v>0.87</v>
      </c>
      <c r="Q11" s="38">
        <v>0</v>
      </c>
      <c r="R11" s="38" t="s">
        <v>299</v>
      </c>
      <c r="S11" s="38" t="s">
        <v>1142</v>
      </c>
      <c r="T11" s="38" t="s">
        <v>1142</v>
      </c>
      <c r="U11" s="38" t="s">
        <v>301</v>
      </c>
      <c r="V11" s="40"/>
      <c r="W11" s="40"/>
      <c r="X11" s="40"/>
      <c r="Y11" s="40"/>
      <c r="Z11" s="38" t="s">
        <v>4490</v>
      </c>
      <c r="AA11" s="38" t="s">
        <v>303</v>
      </c>
      <c r="AB11" s="38"/>
      <c r="AC11" s="38"/>
      <c r="AD11" s="38"/>
      <c r="AE11" s="38">
        <v>63434</v>
      </c>
      <c r="AF11" s="38">
        <v>63433</v>
      </c>
      <c r="AG11" s="38"/>
    </row>
    <row r="12" spans="1:33" ht="52.5" customHeight="1" x14ac:dyDescent="0.2">
      <c r="A12" s="38">
        <v>58006</v>
      </c>
      <c r="B12" s="38" t="s">
        <v>4491</v>
      </c>
      <c r="C12" s="38" t="s">
        <v>4492</v>
      </c>
      <c r="D12" s="38" t="s">
        <v>4493</v>
      </c>
      <c r="E12" s="38" t="s">
        <v>4494</v>
      </c>
      <c r="F12" s="38"/>
      <c r="G12" s="38" t="s">
        <v>415</v>
      </c>
      <c r="H12" s="38"/>
      <c r="I12" s="38" t="s">
        <v>377</v>
      </c>
      <c r="J12" s="38" t="s">
        <v>4495</v>
      </c>
      <c r="K12" s="38" t="s">
        <v>4496</v>
      </c>
      <c r="L12" s="40">
        <v>44956</v>
      </c>
      <c r="M12" s="40">
        <v>44914</v>
      </c>
      <c r="N12" s="38">
        <v>138</v>
      </c>
      <c r="O12" s="38">
        <v>0</v>
      </c>
      <c r="P12" s="38">
        <v>0</v>
      </c>
      <c r="Q12" s="38">
        <v>0</v>
      </c>
      <c r="R12" s="38" t="s">
        <v>2130</v>
      </c>
      <c r="S12" s="38" t="s">
        <v>1647</v>
      </c>
      <c r="T12" s="38"/>
      <c r="U12" s="38" t="s">
        <v>301</v>
      </c>
      <c r="V12" s="40"/>
      <c r="W12" s="40"/>
      <c r="X12" s="40"/>
      <c r="Y12" s="40"/>
      <c r="Z12" s="38">
        <v>8583</v>
      </c>
      <c r="AA12" s="38" t="s">
        <v>303</v>
      </c>
      <c r="AB12" s="38"/>
      <c r="AC12" s="38"/>
      <c r="AD12" s="38"/>
      <c r="AE12" s="38">
        <v>58007</v>
      </c>
      <c r="AF12" s="38">
        <v>58006</v>
      </c>
      <c r="AG12" s="38"/>
    </row>
    <row r="13" spans="1:33" ht="52.5" customHeight="1" x14ac:dyDescent="0.2">
      <c r="A13" s="38">
        <v>66530</v>
      </c>
      <c r="B13" s="38" t="s">
        <v>4497</v>
      </c>
      <c r="C13" s="38" t="s">
        <v>4497</v>
      </c>
      <c r="D13" s="38"/>
      <c r="E13" s="38" t="s">
        <v>4189</v>
      </c>
      <c r="F13" s="38" t="s">
        <v>4189</v>
      </c>
      <c r="G13" s="38" t="s">
        <v>415</v>
      </c>
      <c r="H13" s="38"/>
      <c r="I13" s="38" t="s">
        <v>183</v>
      </c>
      <c r="J13" s="38" t="s">
        <v>323</v>
      </c>
      <c r="K13" s="38" t="s">
        <v>4498</v>
      </c>
      <c r="L13" s="40">
        <v>44956</v>
      </c>
      <c r="M13" s="40">
        <v>44971</v>
      </c>
      <c r="N13" s="38">
        <v>345</v>
      </c>
      <c r="O13" s="38">
        <v>0</v>
      </c>
      <c r="P13" s="38">
        <v>0</v>
      </c>
      <c r="Q13" s="38">
        <v>1200</v>
      </c>
      <c r="R13" s="38" t="s">
        <v>299</v>
      </c>
      <c r="S13" s="38" t="s">
        <v>664</v>
      </c>
      <c r="T13" s="38" t="s">
        <v>664</v>
      </c>
      <c r="U13" s="38" t="s">
        <v>352</v>
      </c>
      <c r="V13" s="40" t="s">
        <v>4472</v>
      </c>
      <c r="W13" s="40">
        <v>44626</v>
      </c>
      <c r="X13" s="40">
        <v>44655</v>
      </c>
      <c r="Y13" s="40"/>
      <c r="Z13" s="38" t="s">
        <v>4499</v>
      </c>
      <c r="AA13" s="38" t="s">
        <v>303</v>
      </c>
      <c r="AB13" s="38"/>
      <c r="AC13" s="38"/>
      <c r="AD13" s="38"/>
      <c r="AE13" s="38">
        <v>66531</v>
      </c>
      <c r="AF13" s="38">
        <v>66530</v>
      </c>
      <c r="AG13" s="38"/>
    </row>
    <row r="14" spans="1:33" ht="52.5" customHeight="1" x14ac:dyDescent="0.2">
      <c r="A14" s="38">
        <v>57167</v>
      </c>
      <c r="B14" s="38" t="s">
        <v>4500</v>
      </c>
      <c r="C14" s="38" t="s">
        <v>4501</v>
      </c>
      <c r="D14" s="38"/>
      <c r="E14" s="38" t="s">
        <v>4502</v>
      </c>
      <c r="F14" s="38" t="s">
        <v>4503</v>
      </c>
      <c r="G14" s="38" t="s">
        <v>415</v>
      </c>
      <c r="H14" s="38"/>
      <c r="I14" s="38" t="s">
        <v>144</v>
      </c>
      <c r="J14" s="38" t="s">
        <v>625</v>
      </c>
      <c r="K14" s="38"/>
      <c r="L14" s="40">
        <v>44957</v>
      </c>
      <c r="M14" s="40">
        <v>45092</v>
      </c>
      <c r="N14" s="38">
        <v>138</v>
      </c>
      <c r="O14" s="38">
        <v>8.4600000000000009</v>
      </c>
      <c r="P14" s="38"/>
      <c r="Q14" s="38">
        <v>0</v>
      </c>
      <c r="R14" s="38" t="s">
        <v>299</v>
      </c>
      <c r="S14" s="38" t="s">
        <v>588</v>
      </c>
      <c r="T14" s="38" t="s">
        <v>588</v>
      </c>
      <c r="U14" s="38" t="s">
        <v>301</v>
      </c>
      <c r="V14" s="40"/>
      <c r="W14" s="40"/>
      <c r="X14" s="40"/>
      <c r="Y14" s="40"/>
      <c r="Z14" s="38" t="s">
        <v>4504</v>
      </c>
      <c r="AA14" s="38" t="s">
        <v>303</v>
      </c>
      <c r="AB14" s="38" t="s">
        <v>355</v>
      </c>
      <c r="AC14" s="38"/>
      <c r="AD14" s="38"/>
      <c r="AE14" s="38">
        <v>63732</v>
      </c>
      <c r="AF14" s="38">
        <v>57167</v>
      </c>
      <c r="AG14" s="38"/>
    </row>
    <row r="15" spans="1:33" ht="52.5" customHeight="1" x14ac:dyDescent="0.2">
      <c r="A15" s="38">
        <v>61875</v>
      </c>
      <c r="B15" s="38" t="s">
        <v>4505</v>
      </c>
      <c r="C15" s="38" t="s">
        <v>4506</v>
      </c>
      <c r="D15" s="38"/>
      <c r="E15" s="38" t="s">
        <v>4507</v>
      </c>
      <c r="F15" s="38" t="s">
        <v>4508</v>
      </c>
      <c r="G15" s="38" t="s">
        <v>415</v>
      </c>
      <c r="H15" s="38"/>
      <c r="I15" s="38" t="s">
        <v>58</v>
      </c>
      <c r="J15" s="38" t="s">
        <v>409</v>
      </c>
      <c r="K15" s="38"/>
      <c r="L15" s="40">
        <v>44957</v>
      </c>
      <c r="M15" s="40">
        <v>44949</v>
      </c>
      <c r="N15" s="38">
        <v>138</v>
      </c>
      <c r="O15" s="38">
        <v>0</v>
      </c>
      <c r="P15" s="38">
        <v>0</v>
      </c>
      <c r="Q15" s="38">
        <v>0</v>
      </c>
      <c r="R15" s="38" t="s">
        <v>299</v>
      </c>
      <c r="S15" s="38" t="s">
        <v>1719</v>
      </c>
      <c r="T15" s="38" t="s">
        <v>1719</v>
      </c>
      <c r="U15" s="38" t="s">
        <v>301</v>
      </c>
      <c r="V15" s="40"/>
      <c r="W15" s="40"/>
      <c r="X15" s="40"/>
      <c r="Y15" s="40"/>
      <c r="Z15" s="38" t="s">
        <v>4509</v>
      </c>
      <c r="AA15" s="38" t="s">
        <v>303</v>
      </c>
      <c r="AB15" s="38" t="s">
        <v>355</v>
      </c>
      <c r="AC15" s="38"/>
      <c r="AD15" s="38"/>
      <c r="AE15" s="38">
        <v>61876</v>
      </c>
      <c r="AF15" s="38">
        <v>61875</v>
      </c>
      <c r="AG15" s="38"/>
    </row>
    <row r="16" spans="1:33" ht="52.5" customHeight="1" x14ac:dyDescent="0.2">
      <c r="A16" s="38">
        <v>59763</v>
      </c>
      <c r="B16" s="38" t="s">
        <v>4510</v>
      </c>
      <c r="C16" s="38" t="s">
        <v>4511</v>
      </c>
      <c r="D16" s="38"/>
      <c r="E16" s="38" t="s">
        <v>4512</v>
      </c>
      <c r="F16" s="38"/>
      <c r="G16" s="38" t="s">
        <v>415</v>
      </c>
      <c r="H16" s="38"/>
      <c r="I16" s="38" t="s">
        <v>144</v>
      </c>
      <c r="J16" s="38" t="s">
        <v>625</v>
      </c>
      <c r="K16" s="38"/>
      <c r="L16" s="40">
        <v>44972</v>
      </c>
      <c r="M16" s="40">
        <v>45061</v>
      </c>
      <c r="N16" s="38">
        <v>69</v>
      </c>
      <c r="O16" s="38">
        <v>0</v>
      </c>
      <c r="P16" s="38">
        <v>0</v>
      </c>
      <c r="Q16" s="38">
        <v>0</v>
      </c>
      <c r="R16" s="38" t="s">
        <v>299</v>
      </c>
      <c r="S16" s="38" t="s">
        <v>648</v>
      </c>
      <c r="T16" s="38"/>
      <c r="U16" s="38" t="s">
        <v>301</v>
      </c>
      <c r="V16" s="40"/>
      <c r="W16" s="40"/>
      <c r="X16" s="40"/>
      <c r="Y16" s="40"/>
      <c r="Z16" s="38" t="s">
        <v>4513</v>
      </c>
      <c r="AA16" s="38" t="s">
        <v>303</v>
      </c>
      <c r="AB16" s="38" t="s">
        <v>355</v>
      </c>
      <c r="AC16" s="38"/>
      <c r="AD16" s="38"/>
      <c r="AE16" s="38">
        <v>65899</v>
      </c>
      <c r="AF16" s="38">
        <v>59763</v>
      </c>
      <c r="AG16" s="38"/>
    </row>
    <row r="17" spans="1:33" ht="52.5" customHeight="1" x14ac:dyDescent="0.2">
      <c r="A17" s="38">
        <v>51996</v>
      </c>
      <c r="B17" s="38" t="s">
        <v>4514</v>
      </c>
      <c r="C17" s="38" t="s">
        <v>4515</v>
      </c>
      <c r="D17" s="38"/>
      <c r="E17" s="38" t="s">
        <v>4516</v>
      </c>
      <c r="F17" s="38" t="s">
        <v>4517</v>
      </c>
      <c r="G17" s="38" t="s">
        <v>415</v>
      </c>
      <c r="H17" s="38"/>
      <c r="I17" s="38" t="s">
        <v>144</v>
      </c>
      <c r="J17" s="38" t="s">
        <v>625</v>
      </c>
      <c r="K17" s="38"/>
      <c r="L17" s="40">
        <v>44972</v>
      </c>
      <c r="M17" s="40">
        <v>45092</v>
      </c>
      <c r="N17" s="38">
        <v>69</v>
      </c>
      <c r="O17" s="38">
        <v>0</v>
      </c>
      <c r="P17" s="38">
        <v>1.5</v>
      </c>
      <c r="Q17" s="38">
        <v>0</v>
      </c>
      <c r="R17" s="38" t="s">
        <v>299</v>
      </c>
      <c r="S17" s="38" t="s">
        <v>648</v>
      </c>
      <c r="T17" s="38" t="s">
        <v>648</v>
      </c>
      <c r="U17" s="38" t="s">
        <v>301</v>
      </c>
      <c r="V17" s="40"/>
      <c r="W17" s="40"/>
      <c r="X17" s="40"/>
      <c r="Y17" s="40"/>
      <c r="Z17" s="38" t="s">
        <v>4518</v>
      </c>
      <c r="AA17" s="38" t="s">
        <v>303</v>
      </c>
      <c r="AB17" s="38" t="s">
        <v>355</v>
      </c>
      <c r="AC17" s="38"/>
      <c r="AD17" s="38"/>
      <c r="AE17" s="38">
        <v>51997</v>
      </c>
      <c r="AF17" s="38">
        <v>51996</v>
      </c>
      <c r="AG17" s="38" t="s">
        <v>4519</v>
      </c>
    </row>
    <row r="18" spans="1:33" ht="52.5" customHeight="1" x14ac:dyDescent="0.2">
      <c r="A18" s="38">
        <v>59518</v>
      </c>
      <c r="B18" s="38" t="s">
        <v>4520</v>
      </c>
      <c r="C18" s="38" t="s">
        <v>4521</v>
      </c>
      <c r="D18" s="38"/>
      <c r="E18" s="38" t="s">
        <v>4522</v>
      </c>
      <c r="F18" s="38" t="s">
        <v>4523</v>
      </c>
      <c r="G18" s="38" t="s">
        <v>415</v>
      </c>
      <c r="H18" s="38"/>
      <c r="I18" s="38" t="s">
        <v>183</v>
      </c>
      <c r="J18" s="38" t="s">
        <v>323</v>
      </c>
      <c r="K18" s="38" t="s">
        <v>4524</v>
      </c>
      <c r="L18" s="40">
        <v>44972</v>
      </c>
      <c r="M18" s="40">
        <v>44941</v>
      </c>
      <c r="N18" s="38">
        <v>138</v>
      </c>
      <c r="O18" s="38">
        <v>0</v>
      </c>
      <c r="P18" s="38">
        <v>8.3000000000000007</v>
      </c>
      <c r="Q18" s="38">
        <v>0</v>
      </c>
      <c r="R18" s="38" t="s">
        <v>299</v>
      </c>
      <c r="S18" s="38" t="s">
        <v>841</v>
      </c>
      <c r="T18" s="38" t="s">
        <v>2114</v>
      </c>
      <c r="U18" s="38" t="s">
        <v>301</v>
      </c>
      <c r="V18" s="40"/>
      <c r="W18" s="40"/>
      <c r="X18" s="40"/>
      <c r="Y18" s="40"/>
      <c r="Z18" s="38" t="s">
        <v>4525</v>
      </c>
      <c r="AA18" s="38" t="s">
        <v>303</v>
      </c>
      <c r="AB18" s="38"/>
      <c r="AC18" s="38"/>
      <c r="AD18" s="38"/>
      <c r="AE18" s="38">
        <v>59519</v>
      </c>
      <c r="AF18" s="38">
        <v>59518</v>
      </c>
      <c r="AG18" s="38"/>
    </row>
    <row r="19" spans="1:33" ht="52.5" customHeight="1" x14ac:dyDescent="0.2">
      <c r="A19" s="38">
        <v>65652</v>
      </c>
      <c r="B19" s="38" t="s">
        <v>4526</v>
      </c>
      <c r="C19" s="38"/>
      <c r="D19" s="38"/>
      <c r="E19" s="38" t="s">
        <v>4527</v>
      </c>
      <c r="F19" s="38" t="s">
        <v>4528</v>
      </c>
      <c r="G19" s="38" t="s">
        <v>322</v>
      </c>
      <c r="H19" s="38"/>
      <c r="I19" s="38" t="s">
        <v>155</v>
      </c>
      <c r="J19" s="38" t="s">
        <v>298</v>
      </c>
      <c r="K19" s="38"/>
      <c r="L19" s="40">
        <v>44985</v>
      </c>
      <c r="M19" s="40"/>
      <c r="N19" s="38">
        <v>138</v>
      </c>
      <c r="O19" s="38">
        <v>0</v>
      </c>
      <c r="P19" s="38">
        <v>0</v>
      </c>
      <c r="Q19" s="38">
        <v>0</v>
      </c>
      <c r="R19" s="38" t="s">
        <v>4477</v>
      </c>
      <c r="S19" s="38" t="s">
        <v>549</v>
      </c>
      <c r="T19" s="38" t="s">
        <v>549</v>
      </c>
      <c r="U19" s="38" t="s">
        <v>301</v>
      </c>
      <c r="V19" s="40"/>
      <c r="W19" s="40"/>
      <c r="X19" s="40"/>
      <c r="Y19" s="40"/>
      <c r="Z19" s="38" t="s">
        <v>4529</v>
      </c>
      <c r="AA19" s="38" t="s">
        <v>303</v>
      </c>
      <c r="AB19" s="38"/>
      <c r="AC19" s="38"/>
      <c r="AD19" s="38"/>
      <c r="AE19" s="38">
        <v>65653</v>
      </c>
      <c r="AF19" s="38">
        <v>65652</v>
      </c>
      <c r="AG19" s="38"/>
    </row>
    <row r="20" spans="1:33" ht="52.5" customHeight="1" x14ac:dyDescent="0.2">
      <c r="A20" s="38" t="s">
        <v>4530</v>
      </c>
      <c r="B20" s="38" t="s">
        <v>4531</v>
      </c>
      <c r="C20" s="38" t="s">
        <v>4532</v>
      </c>
      <c r="D20" s="38"/>
      <c r="E20" s="38" t="s">
        <v>2304</v>
      </c>
      <c r="F20" s="38" t="s">
        <v>4533</v>
      </c>
      <c r="G20" s="38" t="s">
        <v>322</v>
      </c>
      <c r="H20" s="38"/>
      <c r="I20" s="38" t="s">
        <v>122</v>
      </c>
      <c r="J20" s="38" t="s">
        <v>329</v>
      </c>
      <c r="K20" s="38"/>
      <c r="L20" s="40">
        <v>44985</v>
      </c>
      <c r="M20" s="40">
        <v>44958</v>
      </c>
      <c r="N20" s="38">
        <v>138</v>
      </c>
      <c r="O20" s="38">
        <v>0</v>
      </c>
      <c r="P20" s="38">
        <v>3.6</v>
      </c>
      <c r="Q20" s="38">
        <v>0</v>
      </c>
      <c r="R20" s="38" t="s">
        <v>299</v>
      </c>
      <c r="S20" s="38" t="s">
        <v>342</v>
      </c>
      <c r="T20" s="38" t="s">
        <v>342</v>
      </c>
      <c r="U20" s="38" t="s">
        <v>301</v>
      </c>
      <c r="V20" s="40"/>
      <c r="W20" s="40"/>
      <c r="X20" s="40"/>
      <c r="Y20" s="40"/>
      <c r="Z20" s="38" t="s">
        <v>2306</v>
      </c>
      <c r="AA20" s="38" t="s">
        <v>303</v>
      </c>
      <c r="AB20" s="38" t="s">
        <v>355</v>
      </c>
      <c r="AC20" s="38"/>
      <c r="AD20" s="38"/>
      <c r="AE20" s="38">
        <v>72594</v>
      </c>
      <c r="AF20" s="38">
        <v>72593</v>
      </c>
      <c r="AG20" s="38"/>
    </row>
    <row r="21" spans="1:33" ht="52.5" customHeight="1" x14ac:dyDescent="0.2">
      <c r="A21" s="38" t="s">
        <v>4534</v>
      </c>
      <c r="B21" s="38" t="s">
        <v>4535</v>
      </c>
      <c r="C21" s="38" t="s">
        <v>4536</v>
      </c>
      <c r="D21" s="38"/>
      <c r="E21" s="38" t="s">
        <v>4537</v>
      </c>
      <c r="F21" s="38" t="s">
        <v>4538</v>
      </c>
      <c r="G21" s="38" t="s">
        <v>322</v>
      </c>
      <c r="H21" s="38"/>
      <c r="I21" s="38" t="s">
        <v>155</v>
      </c>
      <c r="J21" s="38" t="s">
        <v>298</v>
      </c>
      <c r="K21" s="38"/>
      <c r="L21" s="40">
        <v>44986</v>
      </c>
      <c r="M21" s="40">
        <v>44988</v>
      </c>
      <c r="N21" s="38">
        <v>138</v>
      </c>
      <c r="O21" s="38">
        <v>1.5</v>
      </c>
      <c r="P21" s="38">
        <v>0</v>
      </c>
      <c r="Q21" s="38">
        <v>0</v>
      </c>
      <c r="R21" s="38" t="s">
        <v>299</v>
      </c>
      <c r="S21" s="38" t="s">
        <v>410</v>
      </c>
      <c r="T21" s="38" t="s">
        <v>410</v>
      </c>
      <c r="U21" s="38" t="s">
        <v>780</v>
      </c>
      <c r="V21" s="40"/>
      <c r="W21" s="40">
        <v>43937</v>
      </c>
      <c r="X21" s="40">
        <v>44090</v>
      </c>
      <c r="Y21" s="40"/>
      <c r="Z21" s="38" t="s">
        <v>4539</v>
      </c>
      <c r="AA21" s="38" t="s">
        <v>303</v>
      </c>
      <c r="AB21" s="38"/>
      <c r="AC21" s="38"/>
      <c r="AD21" s="38"/>
      <c r="AE21" s="38">
        <v>71934</v>
      </c>
      <c r="AF21" s="38">
        <v>58542</v>
      </c>
      <c r="AG21" s="38"/>
    </row>
    <row r="22" spans="1:33" ht="52.5" customHeight="1" x14ac:dyDescent="0.2">
      <c r="A22" s="38">
        <v>54084</v>
      </c>
      <c r="B22" s="38" t="s">
        <v>4540</v>
      </c>
      <c r="C22" s="38" t="s">
        <v>4541</v>
      </c>
      <c r="D22" s="38"/>
      <c r="E22" s="38" t="s">
        <v>4542</v>
      </c>
      <c r="F22" s="38" t="s">
        <v>4542</v>
      </c>
      <c r="G22" s="38" t="s">
        <v>322</v>
      </c>
      <c r="H22" s="38"/>
      <c r="I22" s="38" t="s">
        <v>349</v>
      </c>
      <c r="J22" s="38" t="s">
        <v>4543</v>
      </c>
      <c r="K22" s="38"/>
      <c r="L22" s="40">
        <v>44986</v>
      </c>
      <c r="M22" s="40">
        <v>44986</v>
      </c>
      <c r="N22" s="38">
        <v>138</v>
      </c>
      <c r="O22" s="38">
        <v>0</v>
      </c>
      <c r="P22" s="38">
        <v>0</v>
      </c>
      <c r="Q22" s="38">
        <v>0</v>
      </c>
      <c r="R22" s="38" t="s">
        <v>299</v>
      </c>
      <c r="S22" s="38" t="s">
        <v>1573</v>
      </c>
      <c r="T22" s="38" t="s">
        <v>1573</v>
      </c>
      <c r="U22" s="38" t="s">
        <v>301</v>
      </c>
      <c r="V22" s="40"/>
      <c r="W22" s="40"/>
      <c r="X22" s="40"/>
      <c r="Y22" s="40"/>
      <c r="Z22" s="38">
        <v>76635</v>
      </c>
      <c r="AA22" s="38" t="s">
        <v>303</v>
      </c>
      <c r="AB22" s="38" t="s">
        <v>355</v>
      </c>
      <c r="AC22" s="38"/>
      <c r="AD22" s="38"/>
      <c r="AE22" s="38">
        <v>54085</v>
      </c>
      <c r="AF22" s="38">
        <v>54084</v>
      </c>
      <c r="AG22" s="38"/>
    </row>
    <row r="23" spans="1:33" ht="52.5" customHeight="1" x14ac:dyDescent="0.2">
      <c r="A23" s="38">
        <v>57343</v>
      </c>
      <c r="B23" s="38" t="s">
        <v>4544</v>
      </c>
      <c r="C23" s="38" t="s">
        <v>4545</v>
      </c>
      <c r="D23" s="38" t="s">
        <v>4546</v>
      </c>
      <c r="E23" s="38" t="s">
        <v>4547</v>
      </c>
      <c r="F23" s="38" t="s">
        <v>4548</v>
      </c>
      <c r="G23" s="38" t="s">
        <v>322</v>
      </c>
      <c r="H23" s="38"/>
      <c r="I23" s="38" t="s">
        <v>1102</v>
      </c>
      <c r="J23" s="38" t="s">
        <v>4549</v>
      </c>
      <c r="K23" s="38"/>
      <c r="L23" s="40">
        <v>44986</v>
      </c>
      <c r="M23" s="40">
        <v>44986</v>
      </c>
      <c r="N23" s="38">
        <v>138</v>
      </c>
      <c r="O23" s="38">
        <v>0</v>
      </c>
      <c r="P23" s="38">
        <v>0</v>
      </c>
      <c r="Q23" s="38">
        <v>0</v>
      </c>
      <c r="R23" s="38" t="s">
        <v>299</v>
      </c>
      <c r="S23" s="38" t="s">
        <v>1116</v>
      </c>
      <c r="T23" s="38" t="s">
        <v>1116</v>
      </c>
      <c r="U23" s="38" t="s">
        <v>301</v>
      </c>
      <c r="V23" s="40"/>
      <c r="W23" s="40"/>
      <c r="X23" s="40"/>
      <c r="Y23" s="40"/>
      <c r="Z23" s="38"/>
      <c r="AA23" s="38" t="s">
        <v>303</v>
      </c>
      <c r="AB23" s="38" t="s">
        <v>355</v>
      </c>
      <c r="AC23" s="38"/>
      <c r="AD23" s="38"/>
      <c r="AE23" s="38">
        <v>57344</v>
      </c>
      <c r="AF23" s="38">
        <v>57343</v>
      </c>
      <c r="AG23" s="38"/>
    </row>
    <row r="24" spans="1:33" ht="52.5" customHeight="1" x14ac:dyDescent="0.2">
      <c r="A24" s="38">
        <v>69483</v>
      </c>
      <c r="B24" s="38" t="s">
        <v>4550</v>
      </c>
      <c r="C24" s="38" t="s">
        <v>4551</v>
      </c>
      <c r="D24" s="38" t="s">
        <v>4493</v>
      </c>
      <c r="E24" s="38" t="s">
        <v>4552</v>
      </c>
      <c r="F24" s="38" t="s">
        <v>4553</v>
      </c>
      <c r="G24" s="38" t="s">
        <v>415</v>
      </c>
      <c r="H24" s="38"/>
      <c r="I24" s="38" t="s">
        <v>377</v>
      </c>
      <c r="J24" s="38" t="s">
        <v>541</v>
      </c>
      <c r="K24" s="38" t="s">
        <v>4554</v>
      </c>
      <c r="L24" s="40">
        <v>44988</v>
      </c>
      <c r="M24" s="40">
        <v>44988</v>
      </c>
      <c r="N24" s="38">
        <v>138</v>
      </c>
      <c r="O24" s="38">
        <v>0.2</v>
      </c>
      <c r="P24" s="38">
        <v>0</v>
      </c>
      <c r="Q24" s="38">
        <v>0</v>
      </c>
      <c r="R24" s="38" t="s">
        <v>299</v>
      </c>
      <c r="S24" s="38" t="s">
        <v>2002</v>
      </c>
      <c r="T24" s="38" t="s">
        <v>2002</v>
      </c>
      <c r="U24" s="38" t="s">
        <v>301</v>
      </c>
      <c r="V24" s="40"/>
      <c r="W24" s="40"/>
      <c r="X24" s="40"/>
      <c r="Y24" s="40"/>
      <c r="Z24" s="38">
        <v>80221</v>
      </c>
      <c r="AA24" s="38" t="s">
        <v>303</v>
      </c>
      <c r="AB24" s="38"/>
      <c r="AC24" s="38"/>
      <c r="AD24" s="38"/>
      <c r="AE24" s="38">
        <v>69484</v>
      </c>
      <c r="AF24" s="38">
        <v>69483</v>
      </c>
      <c r="AG24" s="38"/>
    </row>
    <row r="25" spans="1:33" ht="52.5" customHeight="1" x14ac:dyDescent="0.2">
      <c r="A25" s="38">
        <v>61356</v>
      </c>
      <c r="B25" s="38" t="s">
        <v>4555</v>
      </c>
      <c r="C25" s="38" t="s">
        <v>4556</v>
      </c>
      <c r="D25" s="38"/>
      <c r="E25" s="38" t="s">
        <v>4557</v>
      </c>
      <c r="F25" s="38" t="s">
        <v>4558</v>
      </c>
      <c r="G25" s="38" t="s">
        <v>322</v>
      </c>
      <c r="H25" s="38" t="s">
        <v>4559</v>
      </c>
      <c r="I25" s="38" t="s">
        <v>349</v>
      </c>
      <c r="J25" s="38" t="s">
        <v>350</v>
      </c>
      <c r="K25" s="38"/>
      <c r="L25" s="40">
        <v>44988</v>
      </c>
      <c r="M25" s="40">
        <v>44988</v>
      </c>
      <c r="N25" s="38">
        <v>345</v>
      </c>
      <c r="O25" s="38">
        <v>0</v>
      </c>
      <c r="P25" s="38">
        <v>5.4</v>
      </c>
      <c r="Q25" s="38">
        <v>0</v>
      </c>
      <c r="R25" s="38" t="s">
        <v>299</v>
      </c>
      <c r="S25" s="38" t="s">
        <v>954</v>
      </c>
      <c r="T25" s="38" t="s">
        <v>351</v>
      </c>
      <c r="U25" s="38" t="s">
        <v>352</v>
      </c>
      <c r="V25" s="40" t="s">
        <v>353</v>
      </c>
      <c r="W25" s="40">
        <v>44624</v>
      </c>
      <c r="X25" s="40">
        <v>44813</v>
      </c>
      <c r="Y25" s="40"/>
      <c r="Z25" s="38" t="s">
        <v>4560</v>
      </c>
      <c r="AA25" s="38" t="s">
        <v>303</v>
      </c>
      <c r="AB25" s="38" t="s">
        <v>355</v>
      </c>
      <c r="AC25" s="38"/>
      <c r="AD25" s="38"/>
      <c r="AE25" s="38">
        <v>78301</v>
      </c>
      <c r="AF25" s="38">
        <v>61356</v>
      </c>
      <c r="AG25" s="38"/>
    </row>
    <row r="26" spans="1:33" ht="52.5" customHeight="1" x14ac:dyDescent="0.2">
      <c r="A26" s="38">
        <v>59265</v>
      </c>
      <c r="B26" s="38" t="s">
        <v>4561</v>
      </c>
      <c r="C26" s="38" t="s">
        <v>2257</v>
      </c>
      <c r="D26" s="38"/>
      <c r="E26" s="38" t="s">
        <v>4562</v>
      </c>
      <c r="F26" s="38" t="s">
        <v>4563</v>
      </c>
      <c r="G26" s="38" t="s">
        <v>415</v>
      </c>
      <c r="H26" s="38"/>
      <c r="I26" s="38" t="s">
        <v>183</v>
      </c>
      <c r="J26" s="38" t="s">
        <v>323</v>
      </c>
      <c r="K26" s="38" t="s">
        <v>4564</v>
      </c>
      <c r="L26" s="40">
        <v>45000</v>
      </c>
      <c r="M26" s="40">
        <v>44910</v>
      </c>
      <c r="N26" s="38">
        <v>138</v>
      </c>
      <c r="O26" s="38">
        <v>0</v>
      </c>
      <c r="P26" s="38">
        <v>11.2</v>
      </c>
      <c r="Q26" s="38">
        <v>0</v>
      </c>
      <c r="R26" s="38" t="s">
        <v>299</v>
      </c>
      <c r="S26" s="38" t="s">
        <v>734</v>
      </c>
      <c r="T26" s="38" t="s">
        <v>734</v>
      </c>
      <c r="U26" s="38" t="s">
        <v>301</v>
      </c>
      <c r="V26" s="40"/>
      <c r="W26" s="40"/>
      <c r="X26" s="40"/>
      <c r="Y26" s="40"/>
      <c r="Z26" s="38" t="s">
        <v>4565</v>
      </c>
      <c r="AA26" s="38" t="s">
        <v>303</v>
      </c>
      <c r="AB26" s="38"/>
      <c r="AC26" s="38"/>
      <c r="AD26" s="38"/>
      <c r="AE26" s="38">
        <v>59266</v>
      </c>
      <c r="AF26" s="38">
        <v>59265</v>
      </c>
      <c r="AG26" s="38" t="s">
        <v>4566</v>
      </c>
    </row>
    <row r="27" spans="1:33" ht="52.5" customHeight="1" x14ac:dyDescent="0.2">
      <c r="A27" s="38">
        <v>7124</v>
      </c>
      <c r="B27" s="38" t="s">
        <v>4567</v>
      </c>
      <c r="C27" s="38" t="s">
        <v>4568</v>
      </c>
      <c r="D27" s="38"/>
      <c r="E27" s="38" t="s">
        <v>4569</v>
      </c>
      <c r="F27" s="38" t="s">
        <v>4570</v>
      </c>
      <c r="G27" s="38" t="s">
        <v>415</v>
      </c>
      <c r="H27" s="38"/>
      <c r="I27" s="38" t="s">
        <v>183</v>
      </c>
      <c r="J27" s="38" t="s">
        <v>323</v>
      </c>
      <c r="K27" s="38" t="s">
        <v>4571</v>
      </c>
      <c r="L27" s="40">
        <v>45000</v>
      </c>
      <c r="M27" s="40">
        <v>45061</v>
      </c>
      <c r="N27" s="38">
        <v>138</v>
      </c>
      <c r="O27" s="38">
        <v>18</v>
      </c>
      <c r="P27" s="38">
        <v>0</v>
      </c>
      <c r="Q27" s="38">
        <v>0</v>
      </c>
      <c r="R27" s="38" t="s">
        <v>703</v>
      </c>
      <c r="S27" s="38" t="s">
        <v>664</v>
      </c>
      <c r="T27" s="38" t="s">
        <v>664</v>
      </c>
      <c r="U27" s="38" t="s">
        <v>780</v>
      </c>
      <c r="V27" s="40" t="s">
        <v>4572</v>
      </c>
      <c r="W27" s="40">
        <v>44349</v>
      </c>
      <c r="X27" s="40">
        <v>44370</v>
      </c>
      <c r="Y27" s="40">
        <v>44543</v>
      </c>
      <c r="Z27" s="38" t="s">
        <v>4573</v>
      </c>
      <c r="AA27" s="38" t="s">
        <v>303</v>
      </c>
      <c r="AB27" s="38"/>
      <c r="AC27" s="38"/>
      <c r="AD27" s="38"/>
      <c r="AE27" s="38">
        <v>62668</v>
      </c>
      <c r="AF27" s="38">
        <v>7124</v>
      </c>
      <c r="AG27" s="38"/>
    </row>
    <row r="28" spans="1:33" ht="52.5" customHeight="1" x14ac:dyDescent="0.2">
      <c r="A28" s="38" t="s">
        <v>4574</v>
      </c>
      <c r="B28" s="38" t="s">
        <v>4575</v>
      </c>
      <c r="C28" s="38" t="s">
        <v>666</v>
      </c>
      <c r="D28" s="38"/>
      <c r="E28" s="38" t="s">
        <v>732</v>
      </c>
      <c r="F28" s="38" t="s">
        <v>4418</v>
      </c>
      <c r="G28" s="38" t="s">
        <v>415</v>
      </c>
      <c r="H28" s="38"/>
      <c r="I28" s="38" t="s">
        <v>183</v>
      </c>
      <c r="J28" s="38" t="s">
        <v>323</v>
      </c>
      <c r="K28" s="38" t="s">
        <v>4576</v>
      </c>
      <c r="L28" s="40">
        <v>45000.5</v>
      </c>
      <c r="M28" s="40">
        <v>44910</v>
      </c>
      <c r="N28" s="38">
        <v>138</v>
      </c>
      <c r="O28" s="38">
        <v>0</v>
      </c>
      <c r="P28" s="38">
        <v>8.9</v>
      </c>
      <c r="Q28" s="38">
        <v>0</v>
      </c>
      <c r="R28" s="38" t="s">
        <v>299</v>
      </c>
      <c r="S28" s="38" t="s">
        <v>734</v>
      </c>
      <c r="T28" s="38" t="s">
        <v>734</v>
      </c>
      <c r="U28" s="38" t="s">
        <v>301</v>
      </c>
      <c r="V28" s="40"/>
      <c r="W28" s="40"/>
      <c r="X28" s="40"/>
      <c r="Y28" s="40"/>
      <c r="Z28" s="38" t="s">
        <v>4577</v>
      </c>
      <c r="AA28" s="38" t="s">
        <v>303</v>
      </c>
      <c r="AB28" s="38" t="s">
        <v>355</v>
      </c>
      <c r="AC28" s="38"/>
      <c r="AD28" s="38"/>
      <c r="AE28" s="38">
        <v>59262</v>
      </c>
      <c r="AF28" s="38">
        <v>2582</v>
      </c>
      <c r="AG28" s="38"/>
    </row>
    <row r="29" spans="1:33" ht="52.5" customHeight="1" x14ac:dyDescent="0.2">
      <c r="A29" s="38" t="s">
        <v>4578</v>
      </c>
      <c r="B29" s="38" t="s">
        <v>4531</v>
      </c>
      <c r="C29" s="38" t="s">
        <v>4579</v>
      </c>
      <c r="D29" s="38"/>
      <c r="E29" s="38" t="s">
        <v>2304</v>
      </c>
      <c r="F29" s="38" t="s">
        <v>4533</v>
      </c>
      <c r="G29" s="38" t="s">
        <v>322</v>
      </c>
      <c r="H29" s="38"/>
      <c r="I29" s="38" t="s">
        <v>122</v>
      </c>
      <c r="J29" s="38" t="s">
        <v>329</v>
      </c>
      <c r="K29" s="38"/>
      <c r="L29" s="40">
        <v>45007</v>
      </c>
      <c r="M29" s="40">
        <v>44986</v>
      </c>
      <c r="N29" s="38">
        <v>138</v>
      </c>
      <c r="O29" s="38">
        <v>0</v>
      </c>
      <c r="P29" s="38">
        <v>4.0999999999999996</v>
      </c>
      <c r="Q29" s="38">
        <v>0</v>
      </c>
      <c r="R29" s="38" t="s">
        <v>299</v>
      </c>
      <c r="S29" s="38" t="s">
        <v>342</v>
      </c>
      <c r="T29" s="38" t="s">
        <v>342</v>
      </c>
      <c r="U29" s="38" t="s">
        <v>301</v>
      </c>
      <c r="V29" s="40"/>
      <c r="W29" s="40"/>
      <c r="X29" s="40"/>
      <c r="Y29" s="40"/>
      <c r="Z29" s="38" t="s">
        <v>4580</v>
      </c>
      <c r="AA29" s="38" t="s">
        <v>303</v>
      </c>
      <c r="AB29" s="38" t="s">
        <v>355</v>
      </c>
      <c r="AC29" s="38"/>
      <c r="AD29" s="38"/>
      <c r="AE29" s="38">
        <v>72595</v>
      </c>
      <c r="AF29" s="38">
        <v>72593</v>
      </c>
      <c r="AG29" s="38"/>
    </row>
    <row r="30" spans="1:33" ht="52.5" customHeight="1" x14ac:dyDescent="0.2">
      <c r="A30" s="38">
        <v>57645</v>
      </c>
      <c r="B30" s="38" t="s">
        <v>4581</v>
      </c>
      <c r="C30" s="38" t="s">
        <v>4582</v>
      </c>
      <c r="D30" s="38"/>
      <c r="E30" s="38" t="s">
        <v>1717</v>
      </c>
      <c r="F30" s="38"/>
      <c r="G30" s="38" t="s">
        <v>415</v>
      </c>
      <c r="H30" s="38"/>
      <c r="I30" s="38" t="s">
        <v>58</v>
      </c>
      <c r="J30" s="38" t="s">
        <v>409</v>
      </c>
      <c r="K30" s="38"/>
      <c r="L30" s="40">
        <v>45016</v>
      </c>
      <c r="M30" s="40">
        <v>45002</v>
      </c>
      <c r="N30" s="38">
        <v>345</v>
      </c>
      <c r="O30" s="38">
        <v>0</v>
      </c>
      <c r="P30" s="38">
        <v>0</v>
      </c>
      <c r="Q30" s="38">
        <v>0</v>
      </c>
      <c r="R30" s="38" t="s">
        <v>299</v>
      </c>
      <c r="S30" s="38" t="s">
        <v>1719</v>
      </c>
      <c r="T30" s="38"/>
      <c r="U30" s="38" t="s">
        <v>301</v>
      </c>
      <c r="V30" s="40"/>
      <c r="W30" s="40"/>
      <c r="X30" s="40"/>
      <c r="Y30" s="40"/>
      <c r="Z30" s="38"/>
      <c r="AA30" s="38" t="s">
        <v>303</v>
      </c>
      <c r="AB30" s="38" t="s">
        <v>355</v>
      </c>
      <c r="AC30" s="38"/>
      <c r="AD30" s="38"/>
      <c r="AE30" s="38">
        <v>57646</v>
      </c>
      <c r="AF30" s="38">
        <v>57645</v>
      </c>
      <c r="AG30" s="38"/>
    </row>
    <row r="31" spans="1:33" ht="52.5" customHeight="1" x14ac:dyDescent="0.2">
      <c r="A31" s="38">
        <v>4895</v>
      </c>
      <c r="B31" s="38" t="s">
        <v>4583</v>
      </c>
      <c r="C31" s="38" t="s">
        <v>4584</v>
      </c>
      <c r="D31" s="38"/>
      <c r="E31" s="38" t="s">
        <v>4585</v>
      </c>
      <c r="F31" s="38" t="s">
        <v>4586</v>
      </c>
      <c r="G31" s="38" t="s">
        <v>322</v>
      </c>
      <c r="H31" s="38" t="s">
        <v>4587</v>
      </c>
      <c r="I31" s="38" t="s">
        <v>402</v>
      </c>
      <c r="J31" s="38" t="s">
        <v>403</v>
      </c>
      <c r="K31" s="38" t="s">
        <v>4588</v>
      </c>
      <c r="L31" s="40">
        <v>45016</v>
      </c>
      <c r="M31" s="40">
        <v>45011</v>
      </c>
      <c r="N31" s="38">
        <v>138</v>
      </c>
      <c r="O31" s="38">
        <v>0</v>
      </c>
      <c r="P31" s="38">
        <v>0</v>
      </c>
      <c r="Q31" s="38">
        <v>0</v>
      </c>
      <c r="R31" s="38" t="s">
        <v>299</v>
      </c>
      <c r="S31" s="38" t="s">
        <v>474</v>
      </c>
      <c r="T31" s="38" t="s">
        <v>474</v>
      </c>
      <c r="U31" s="38" t="s">
        <v>301</v>
      </c>
      <c r="V31" s="40"/>
      <c r="W31" s="40"/>
      <c r="X31" s="40"/>
      <c r="Y31" s="40"/>
      <c r="Z31" s="38" t="s">
        <v>4589</v>
      </c>
      <c r="AA31" s="38" t="s">
        <v>303</v>
      </c>
      <c r="AB31" s="38" t="s">
        <v>355</v>
      </c>
      <c r="AC31" s="38"/>
      <c r="AD31" s="38"/>
      <c r="AE31" s="38">
        <v>12507</v>
      </c>
      <c r="AF31" s="38">
        <v>4895</v>
      </c>
      <c r="AG31" s="38"/>
    </row>
    <row r="32" spans="1:33" ht="52.5" customHeight="1" x14ac:dyDescent="0.2">
      <c r="A32" s="38">
        <v>50440</v>
      </c>
      <c r="B32" s="38" t="s">
        <v>4590</v>
      </c>
      <c r="C32" s="38" t="s">
        <v>4591</v>
      </c>
      <c r="D32" s="38"/>
      <c r="E32" s="38" t="s">
        <v>4592</v>
      </c>
      <c r="F32" s="38" t="s">
        <v>4592</v>
      </c>
      <c r="G32" s="38" t="s">
        <v>322</v>
      </c>
      <c r="H32" s="38"/>
      <c r="I32" s="38" t="s">
        <v>881</v>
      </c>
      <c r="J32" s="38" t="s">
        <v>882</v>
      </c>
      <c r="K32" s="38"/>
      <c r="L32" s="40">
        <v>45016</v>
      </c>
      <c r="M32" s="40">
        <v>45016</v>
      </c>
      <c r="N32" s="38">
        <v>69</v>
      </c>
      <c r="O32" s="38">
        <v>0</v>
      </c>
      <c r="P32" s="38">
        <v>0</v>
      </c>
      <c r="Q32" s="38">
        <v>0</v>
      </c>
      <c r="R32" s="38" t="s">
        <v>299</v>
      </c>
      <c r="S32" s="38" t="s">
        <v>504</v>
      </c>
      <c r="T32" s="38" t="s">
        <v>504</v>
      </c>
      <c r="U32" s="38" t="s">
        <v>301</v>
      </c>
      <c r="V32" s="40"/>
      <c r="W32" s="40"/>
      <c r="X32" s="40"/>
      <c r="Y32" s="40"/>
      <c r="Z32" s="38">
        <v>7896</v>
      </c>
      <c r="AA32" s="38" t="s">
        <v>303</v>
      </c>
      <c r="AB32" s="38" t="s">
        <v>355</v>
      </c>
      <c r="AC32" s="38"/>
      <c r="AD32" s="38"/>
      <c r="AE32" s="38">
        <v>50441</v>
      </c>
      <c r="AF32" s="38">
        <v>50440</v>
      </c>
      <c r="AG32" s="38"/>
    </row>
    <row r="33" spans="1:33" ht="52.5" customHeight="1" x14ac:dyDescent="0.2">
      <c r="A33" s="38">
        <v>51734</v>
      </c>
      <c r="B33" s="38" t="s">
        <v>4593</v>
      </c>
      <c r="C33" s="38" t="s">
        <v>4594</v>
      </c>
      <c r="D33" s="38"/>
      <c r="E33" s="38" t="s">
        <v>4595</v>
      </c>
      <c r="F33" s="38" t="s">
        <v>4592</v>
      </c>
      <c r="G33" s="38" t="s">
        <v>322</v>
      </c>
      <c r="H33" s="38"/>
      <c r="I33" s="38" t="s">
        <v>881</v>
      </c>
      <c r="J33" s="38" t="s">
        <v>2552</v>
      </c>
      <c r="K33" s="38"/>
      <c r="L33" s="40">
        <v>45016.083333333336</v>
      </c>
      <c r="M33" s="40">
        <v>45016</v>
      </c>
      <c r="N33" s="38">
        <v>69</v>
      </c>
      <c r="O33" s="38">
        <v>9.5</v>
      </c>
      <c r="P33" s="38">
        <v>0</v>
      </c>
      <c r="Q33" s="38">
        <v>0</v>
      </c>
      <c r="R33" s="38" t="s">
        <v>299</v>
      </c>
      <c r="S33" s="38" t="s">
        <v>504</v>
      </c>
      <c r="T33" s="38" t="s">
        <v>504</v>
      </c>
      <c r="U33" s="38" t="s">
        <v>301</v>
      </c>
      <c r="V33" s="40"/>
      <c r="W33" s="40"/>
      <c r="X33" s="40"/>
      <c r="Y33" s="40"/>
      <c r="Z33" s="38" t="s">
        <v>4596</v>
      </c>
      <c r="AA33" s="38" t="s">
        <v>303</v>
      </c>
      <c r="AB33" s="38" t="s">
        <v>355</v>
      </c>
      <c r="AC33" s="38"/>
      <c r="AD33" s="38"/>
      <c r="AE33" s="38">
        <v>51843</v>
      </c>
      <c r="AF33" s="38">
        <v>51734</v>
      </c>
      <c r="AG33" s="38"/>
    </row>
    <row r="34" spans="1:33" ht="52.5" customHeight="1" x14ac:dyDescent="0.2">
      <c r="A34" s="38">
        <v>72392</v>
      </c>
      <c r="B34" s="38" t="s">
        <v>4597</v>
      </c>
      <c r="C34" s="38" t="s">
        <v>4598</v>
      </c>
      <c r="D34" s="38"/>
      <c r="E34" s="38"/>
      <c r="F34" s="38"/>
      <c r="G34" s="38" t="s">
        <v>322</v>
      </c>
      <c r="H34" s="38"/>
      <c r="I34" s="38" t="s">
        <v>155</v>
      </c>
      <c r="J34" s="38" t="s">
        <v>298</v>
      </c>
      <c r="K34" s="38"/>
      <c r="L34" s="40">
        <v>45017</v>
      </c>
      <c r="M34" s="40">
        <v>45049</v>
      </c>
      <c r="N34" s="38">
        <v>69</v>
      </c>
      <c r="O34" s="38">
        <v>0</v>
      </c>
      <c r="P34" s="38">
        <v>0</v>
      </c>
      <c r="Q34" s="38">
        <v>0</v>
      </c>
      <c r="R34" s="38" t="s">
        <v>299</v>
      </c>
      <c r="S34" s="38" t="s">
        <v>435</v>
      </c>
      <c r="T34" s="38" t="s">
        <v>435</v>
      </c>
      <c r="U34" s="38" t="s">
        <v>301</v>
      </c>
      <c r="V34" s="40"/>
      <c r="W34" s="40"/>
      <c r="X34" s="40"/>
      <c r="Y34" s="40"/>
      <c r="Z34" s="38" t="s">
        <v>4599</v>
      </c>
      <c r="AA34" s="38" t="s">
        <v>303</v>
      </c>
      <c r="AB34" s="38"/>
      <c r="AC34" s="38"/>
      <c r="AD34" s="38"/>
      <c r="AE34" s="38">
        <v>72393</v>
      </c>
      <c r="AF34" s="38">
        <v>72392</v>
      </c>
      <c r="AG34" s="38"/>
    </row>
    <row r="35" spans="1:33" ht="52.5" customHeight="1" x14ac:dyDescent="0.2">
      <c r="A35" s="38">
        <v>78339</v>
      </c>
      <c r="B35" s="38"/>
      <c r="C35" s="38"/>
      <c r="D35" s="38"/>
      <c r="E35" s="38"/>
      <c r="F35" s="38"/>
      <c r="G35" s="38"/>
      <c r="H35" s="38"/>
      <c r="I35" s="38" t="s">
        <v>531</v>
      </c>
      <c r="J35" s="38" t="s">
        <v>532</v>
      </c>
      <c r="K35" s="38"/>
      <c r="L35" s="40">
        <v>45029</v>
      </c>
      <c r="M35" s="40">
        <v>45566</v>
      </c>
      <c r="N35" s="38">
        <v>138</v>
      </c>
      <c r="O35" s="38">
        <v>0</v>
      </c>
      <c r="P35" s="38">
        <v>0</v>
      </c>
      <c r="Q35" s="38">
        <v>0</v>
      </c>
      <c r="R35" s="38" t="s">
        <v>299</v>
      </c>
      <c r="S35" s="38"/>
      <c r="T35" s="38"/>
      <c r="U35" s="38" t="s">
        <v>301</v>
      </c>
      <c r="V35" s="40"/>
      <c r="W35" s="40"/>
      <c r="X35" s="40"/>
      <c r="Y35" s="40"/>
      <c r="Z35" s="38" t="s">
        <v>4600</v>
      </c>
      <c r="AA35" s="38" t="s">
        <v>303</v>
      </c>
      <c r="AB35" s="38"/>
      <c r="AC35" s="38"/>
      <c r="AD35" s="38"/>
      <c r="AE35" s="38">
        <v>78340</v>
      </c>
      <c r="AF35" s="38">
        <v>78339</v>
      </c>
      <c r="AG35" s="38"/>
    </row>
    <row r="36" spans="1:33" ht="52.5" customHeight="1" x14ac:dyDescent="0.2">
      <c r="A36" s="38">
        <v>61436</v>
      </c>
      <c r="B36" s="38" t="s">
        <v>4601</v>
      </c>
      <c r="C36" s="38" t="s">
        <v>4602</v>
      </c>
      <c r="D36" s="38"/>
      <c r="E36" s="38" t="s">
        <v>4603</v>
      </c>
      <c r="F36" s="38" t="s">
        <v>2362</v>
      </c>
      <c r="G36" s="38" t="s">
        <v>322</v>
      </c>
      <c r="H36" s="38" t="s">
        <v>4604</v>
      </c>
      <c r="I36" s="38" t="s">
        <v>349</v>
      </c>
      <c r="J36" s="38" t="s">
        <v>350</v>
      </c>
      <c r="K36" s="38"/>
      <c r="L36" s="40">
        <v>45031</v>
      </c>
      <c r="M36" s="40">
        <v>45031</v>
      </c>
      <c r="N36" s="38">
        <v>138</v>
      </c>
      <c r="O36" s="38">
        <v>0</v>
      </c>
      <c r="P36" s="38">
        <v>0</v>
      </c>
      <c r="Q36" s="38">
        <v>0</v>
      </c>
      <c r="R36" s="38" t="s">
        <v>299</v>
      </c>
      <c r="S36" s="38" t="s">
        <v>660</v>
      </c>
      <c r="T36" s="38" t="s">
        <v>660</v>
      </c>
      <c r="U36" s="38" t="s">
        <v>301</v>
      </c>
      <c r="V36" s="40" t="s">
        <v>353</v>
      </c>
      <c r="W36" s="40">
        <v>44624</v>
      </c>
      <c r="X36" s="40"/>
      <c r="Y36" s="40"/>
      <c r="Z36" s="38" t="s">
        <v>4605</v>
      </c>
      <c r="AA36" s="38" t="s">
        <v>303</v>
      </c>
      <c r="AB36" s="38" t="s">
        <v>355</v>
      </c>
      <c r="AC36" s="38"/>
      <c r="AD36" s="38"/>
      <c r="AE36" s="38">
        <v>78305</v>
      </c>
      <c r="AF36" s="38">
        <v>61436</v>
      </c>
      <c r="AG36" s="38"/>
    </row>
    <row r="37" spans="1:33" ht="52.5" customHeight="1" x14ac:dyDescent="0.2">
      <c r="A37" s="38">
        <v>72599</v>
      </c>
      <c r="B37" s="38" t="s">
        <v>4606</v>
      </c>
      <c r="C37" s="38" t="s">
        <v>4607</v>
      </c>
      <c r="D37" s="38"/>
      <c r="E37" s="38" t="s">
        <v>4608</v>
      </c>
      <c r="F37" s="38" t="s">
        <v>4609</v>
      </c>
      <c r="G37" s="38" t="s">
        <v>322</v>
      </c>
      <c r="H37" s="38"/>
      <c r="I37" s="38" t="s">
        <v>2305</v>
      </c>
      <c r="J37" s="38" t="s">
        <v>329</v>
      </c>
      <c r="K37" s="38"/>
      <c r="L37" s="40">
        <v>45038</v>
      </c>
      <c r="M37" s="40">
        <v>45047</v>
      </c>
      <c r="N37" s="38">
        <v>138</v>
      </c>
      <c r="O37" s="38">
        <v>0</v>
      </c>
      <c r="P37" s="38">
        <v>1.57</v>
      </c>
      <c r="Q37" s="38">
        <v>0</v>
      </c>
      <c r="R37" s="38" t="s">
        <v>299</v>
      </c>
      <c r="S37" s="38" t="s">
        <v>954</v>
      </c>
      <c r="T37" s="38" t="s">
        <v>954</v>
      </c>
      <c r="U37" s="38" t="s">
        <v>301</v>
      </c>
      <c r="V37" s="40"/>
      <c r="W37" s="40"/>
      <c r="X37" s="40"/>
      <c r="Y37" s="40"/>
      <c r="Z37" s="38" t="s">
        <v>4610</v>
      </c>
      <c r="AA37" s="38" t="s">
        <v>303</v>
      </c>
      <c r="AB37" s="38" t="s">
        <v>355</v>
      </c>
      <c r="AC37" s="38"/>
      <c r="AD37" s="38"/>
      <c r="AE37" s="38">
        <v>72601</v>
      </c>
      <c r="AF37" s="38">
        <v>72599</v>
      </c>
      <c r="AG37" s="38"/>
    </row>
    <row r="38" spans="1:33" ht="52.5" customHeight="1" x14ac:dyDescent="0.2">
      <c r="A38" s="38">
        <v>63900</v>
      </c>
      <c r="B38" s="38" t="s">
        <v>4611</v>
      </c>
      <c r="C38" s="38" t="s">
        <v>4612</v>
      </c>
      <c r="D38" s="38" t="s">
        <v>4493</v>
      </c>
      <c r="E38" s="38" t="s">
        <v>4613</v>
      </c>
      <c r="F38" s="38"/>
      <c r="G38" s="38" t="s">
        <v>415</v>
      </c>
      <c r="H38" s="38" t="s">
        <v>4614</v>
      </c>
      <c r="I38" s="38" t="s">
        <v>316</v>
      </c>
      <c r="J38" s="38" t="s">
        <v>1026</v>
      </c>
      <c r="K38" s="38">
        <v>1880</v>
      </c>
      <c r="L38" s="40">
        <v>45045</v>
      </c>
      <c r="M38" s="40">
        <v>45045</v>
      </c>
      <c r="N38" s="38">
        <v>345</v>
      </c>
      <c r="O38" s="38">
        <v>0</v>
      </c>
      <c r="P38" s="38">
        <v>0</v>
      </c>
      <c r="Q38" s="38">
        <v>0</v>
      </c>
      <c r="R38" s="38" t="s">
        <v>299</v>
      </c>
      <c r="S38" s="38" t="s">
        <v>3276</v>
      </c>
      <c r="T38" s="38"/>
      <c r="U38" s="38" t="s">
        <v>301</v>
      </c>
      <c r="V38" s="40"/>
      <c r="W38" s="40"/>
      <c r="X38" s="40"/>
      <c r="Y38" s="40"/>
      <c r="Z38" s="38" t="s">
        <v>4615</v>
      </c>
      <c r="AA38" s="38" t="s">
        <v>303</v>
      </c>
      <c r="AB38" s="38" t="s">
        <v>355</v>
      </c>
      <c r="AC38" s="38"/>
      <c r="AD38" s="38"/>
      <c r="AE38" s="38">
        <v>63901</v>
      </c>
      <c r="AF38" s="38">
        <v>63900</v>
      </c>
      <c r="AG38" s="38"/>
    </row>
    <row r="39" spans="1:33" ht="52.5" customHeight="1" x14ac:dyDescent="0.2">
      <c r="A39" s="38">
        <v>61865</v>
      </c>
      <c r="B39" s="38" t="s">
        <v>4616</v>
      </c>
      <c r="C39" s="38" t="s">
        <v>4617</v>
      </c>
      <c r="D39" s="38"/>
      <c r="E39" s="38" t="s">
        <v>4618</v>
      </c>
      <c r="F39" s="38" t="s">
        <v>4618</v>
      </c>
      <c r="G39" s="38" t="s">
        <v>322</v>
      </c>
      <c r="H39" s="38"/>
      <c r="I39" s="38" t="s">
        <v>349</v>
      </c>
      <c r="J39" s="38" t="s">
        <v>350</v>
      </c>
      <c r="K39" s="38"/>
      <c r="L39" s="40">
        <v>45046</v>
      </c>
      <c r="M39" s="40">
        <v>45046</v>
      </c>
      <c r="N39" s="38">
        <v>138</v>
      </c>
      <c r="O39" s="38">
        <v>0</v>
      </c>
      <c r="P39" s="38">
        <v>0</v>
      </c>
      <c r="Q39" s="38">
        <v>0</v>
      </c>
      <c r="R39" s="38" t="s">
        <v>299</v>
      </c>
      <c r="S39" s="38" t="s">
        <v>2761</v>
      </c>
      <c r="T39" s="38" t="s">
        <v>2761</v>
      </c>
      <c r="U39" s="38" t="s">
        <v>301</v>
      </c>
      <c r="V39" s="40"/>
      <c r="W39" s="40"/>
      <c r="X39" s="40"/>
      <c r="Y39" s="40"/>
      <c r="Z39" s="38" t="s">
        <v>4619</v>
      </c>
      <c r="AA39" s="38" t="s">
        <v>303</v>
      </c>
      <c r="AB39" s="38" t="s">
        <v>355</v>
      </c>
      <c r="AC39" s="38"/>
      <c r="AD39" s="38"/>
      <c r="AE39" s="38">
        <v>61866</v>
      </c>
      <c r="AF39" s="38">
        <v>61865</v>
      </c>
      <c r="AG39" s="38"/>
    </row>
    <row r="40" spans="1:33" ht="52.5" customHeight="1" x14ac:dyDescent="0.2">
      <c r="A40" s="38">
        <v>70188</v>
      </c>
      <c r="B40" s="38" t="s">
        <v>4620</v>
      </c>
      <c r="C40" s="38" t="s">
        <v>4621</v>
      </c>
      <c r="D40" s="38"/>
      <c r="E40" s="38" t="s">
        <v>4622</v>
      </c>
      <c r="F40" s="38" t="s">
        <v>4622</v>
      </c>
      <c r="G40" s="38" t="s">
        <v>322</v>
      </c>
      <c r="H40" s="38"/>
      <c r="I40" s="38" t="s">
        <v>349</v>
      </c>
      <c r="J40" s="38" t="s">
        <v>445</v>
      </c>
      <c r="K40" s="38"/>
      <c r="L40" s="40">
        <v>45046</v>
      </c>
      <c r="M40" s="40">
        <v>45046</v>
      </c>
      <c r="N40" s="38">
        <v>138</v>
      </c>
      <c r="O40" s="38">
        <v>0</v>
      </c>
      <c r="P40" s="38">
        <v>0</v>
      </c>
      <c r="Q40" s="38">
        <v>0</v>
      </c>
      <c r="R40" s="38" t="s">
        <v>299</v>
      </c>
      <c r="S40" s="38" t="s">
        <v>471</v>
      </c>
      <c r="T40" s="38" t="s">
        <v>471</v>
      </c>
      <c r="U40" s="38" t="s">
        <v>301</v>
      </c>
      <c r="V40" s="40"/>
      <c r="W40" s="40"/>
      <c r="X40" s="40"/>
      <c r="Y40" s="40"/>
      <c r="Z40" s="38"/>
      <c r="AA40" s="38" t="s">
        <v>303</v>
      </c>
      <c r="AB40" s="38" t="s">
        <v>303</v>
      </c>
      <c r="AC40" s="38"/>
      <c r="AD40" s="38"/>
      <c r="AE40" s="38">
        <v>70189</v>
      </c>
      <c r="AF40" s="38">
        <v>70188</v>
      </c>
      <c r="AG40" s="38"/>
    </row>
    <row r="41" spans="1:33" ht="52.5" customHeight="1" x14ac:dyDescent="0.2">
      <c r="A41" s="38">
        <v>70998</v>
      </c>
      <c r="B41" s="38" t="s">
        <v>4623</v>
      </c>
      <c r="C41" s="38" t="s">
        <v>4624</v>
      </c>
      <c r="D41" s="38"/>
      <c r="E41" s="38" t="s">
        <v>1717</v>
      </c>
      <c r="F41" s="38"/>
      <c r="G41" s="38" t="s">
        <v>415</v>
      </c>
      <c r="H41" s="38"/>
      <c r="I41" s="38" t="s">
        <v>58</v>
      </c>
      <c r="J41" s="38" t="s">
        <v>409</v>
      </c>
      <c r="K41" s="38"/>
      <c r="L41" s="40">
        <v>45046</v>
      </c>
      <c r="M41" s="40">
        <v>45002</v>
      </c>
      <c r="N41" s="38">
        <v>345</v>
      </c>
      <c r="O41" s="38">
        <v>0</v>
      </c>
      <c r="P41" s="38">
        <v>0</v>
      </c>
      <c r="Q41" s="38">
        <v>0</v>
      </c>
      <c r="R41" s="38" t="s">
        <v>299</v>
      </c>
      <c r="S41" s="38" t="s">
        <v>1719</v>
      </c>
      <c r="T41" s="38"/>
      <c r="U41" s="38" t="s">
        <v>301</v>
      </c>
      <c r="V41" s="40"/>
      <c r="W41" s="40"/>
      <c r="X41" s="40"/>
      <c r="Y41" s="40"/>
      <c r="Z41" s="38"/>
      <c r="AA41" s="38" t="s">
        <v>303</v>
      </c>
      <c r="AB41" s="38" t="s">
        <v>355</v>
      </c>
      <c r="AC41" s="38"/>
      <c r="AD41" s="38"/>
      <c r="AE41" s="38">
        <v>70999</v>
      </c>
      <c r="AF41" s="38">
        <v>70998</v>
      </c>
      <c r="AG41" s="38"/>
    </row>
    <row r="42" spans="1:33" ht="52.5" customHeight="1" x14ac:dyDescent="0.2">
      <c r="A42" s="38" t="s">
        <v>4625</v>
      </c>
      <c r="B42" s="38" t="s">
        <v>4626</v>
      </c>
      <c r="C42" s="38" t="s">
        <v>4627</v>
      </c>
      <c r="D42" s="38"/>
      <c r="E42" s="38" t="s">
        <v>4628</v>
      </c>
      <c r="F42" s="38" t="s">
        <v>4629</v>
      </c>
      <c r="G42" s="38" t="s">
        <v>415</v>
      </c>
      <c r="H42" s="38"/>
      <c r="I42" s="38" t="s">
        <v>58</v>
      </c>
      <c r="J42" s="38" t="s">
        <v>409</v>
      </c>
      <c r="K42" s="38"/>
      <c r="L42" s="40">
        <v>45046</v>
      </c>
      <c r="M42" s="40">
        <v>45050</v>
      </c>
      <c r="N42" s="38">
        <v>138</v>
      </c>
      <c r="O42" s="38">
        <v>0</v>
      </c>
      <c r="P42" s="38">
        <v>8.61</v>
      </c>
      <c r="Q42" s="38">
        <v>0</v>
      </c>
      <c r="R42" s="38" t="s">
        <v>299</v>
      </c>
      <c r="S42" s="38" t="s">
        <v>931</v>
      </c>
      <c r="T42" s="38" t="s">
        <v>931</v>
      </c>
      <c r="U42" s="38" t="s">
        <v>352</v>
      </c>
      <c r="V42" s="40" t="s">
        <v>4630</v>
      </c>
      <c r="W42" s="40">
        <v>44075</v>
      </c>
      <c r="X42" s="40">
        <v>44098</v>
      </c>
      <c r="Y42" s="40"/>
      <c r="Z42" s="38" t="s">
        <v>4631</v>
      </c>
      <c r="AA42" s="38" t="s">
        <v>303</v>
      </c>
      <c r="AB42" s="38" t="s">
        <v>355</v>
      </c>
      <c r="AC42" s="38"/>
      <c r="AD42" s="38"/>
      <c r="AE42" s="38">
        <v>56081</v>
      </c>
      <c r="AF42" s="38">
        <v>56003</v>
      </c>
      <c r="AG42" s="38"/>
    </row>
    <row r="43" spans="1:33" ht="52.5" customHeight="1" x14ac:dyDescent="0.2">
      <c r="A43" s="38" t="s">
        <v>4632</v>
      </c>
      <c r="B43" s="38" t="s">
        <v>4633</v>
      </c>
      <c r="C43" s="38" t="s">
        <v>4634</v>
      </c>
      <c r="D43" s="38"/>
      <c r="E43" s="38" t="s">
        <v>4635</v>
      </c>
      <c r="F43" s="38" t="s">
        <v>4636</v>
      </c>
      <c r="G43" s="38" t="s">
        <v>415</v>
      </c>
      <c r="H43" s="38"/>
      <c r="I43" s="38" t="s">
        <v>58</v>
      </c>
      <c r="J43" s="38" t="s">
        <v>409</v>
      </c>
      <c r="K43" s="38"/>
      <c r="L43" s="40">
        <v>45046.500694444447</v>
      </c>
      <c r="M43" s="40">
        <v>45037</v>
      </c>
      <c r="N43" s="38">
        <v>138</v>
      </c>
      <c r="O43" s="38">
        <v>0</v>
      </c>
      <c r="P43" s="38">
        <v>1.1499999999999999</v>
      </c>
      <c r="Q43" s="38">
        <v>0</v>
      </c>
      <c r="R43" s="38" t="s">
        <v>299</v>
      </c>
      <c r="S43" s="38" t="s">
        <v>435</v>
      </c>
      <c r="T43" s="38" t="s">
        <v>435</v>
      </c>
      <c r="U43" s="38" t="s">
        <v>301</v>
      </c>
      <c r="V43" s="40"/>
      <c r="W43" s="40"/>
      <c r="X43" s="40"/>
      <c r="Y43" s="40"/>
      <c r="Z43" s="38" t="s">
        <v>4637</v>
      </c>
      <c r="AA43" s="38" t="s">
        <v>303</v>
      </c>
      <c r="AB43" s="38" t="s">
        <v>355</v>
      </c>
      <c r="AC43" s="38"/>
      <c r="AD43" s="38"/>
      <c r="AE43" s="38">
        <v>72742</v>
      </c>
      <c r="AF43" s="38">
        <v>66011</v>
      </c>
      <c r="AG43" s="38"/>
    </row>
    <row r="44" spans="1:33" ht="52.5" customHeight="1" x14ac:dyDescent="0.2">
      <c r="A44" s="38">
        <v>59095</v>
      </c>
      <c r="B44" s="38" t="s">
        <v>4638</v>
      </c>
      <c r="C44" s="38" t="s">
        <v>4639</v>
      </c>
      <c r="D44" s="38" t="s">
        <v>4493</v>
      </c>
      <c r="E44" s="38" t="s">
        <v>546</v>
      </c>
      <c r="F44" s="38"/>
      <c r="G44" s="38" t="s">
        <v>415</v>
      </c>
      <c r="H44" s="38" t="s">
        <v>4640</v>
      </c>
      <c r="I44" s="38" t="s">
        <v>360</v>
      </c>
      <c r="J44" s="38" t="s">
        <v>548</v>
      </c>
      <c r="K44" s="38">
        <v>1868</v>
      </c>
      <c r="L44" s="40">
        <v>45047</v>
      </c>
      <c r="M44" s="40">
        <v>45047</v>
      </c>
      <c r="N44" s="38">
        <v>138</v>
      </c>
      <c r="O44" s="38">
        <v>0</v>
      </c>
      <c r="P44" s="38">
        <v>0</v>
      </c>
      <c r="Q44" s="38">
        <v>0</v>
      </c>
      <c r="R44" s="38" t="s">
        <v>299</v>
      </c>
      <c r="S44" s="38" t="s">
        <v>549</v>
      </c>
      <c r="T44" s="38"/>
      <c r="U44" s="38" t="s">
        <v>301</v>
      </c>
      <c r="V44" s="40"/>
      <c r="W44" s="40"/>
      <c r="X44" s="40"/>
      <c r="Y44" s="40"/>
      <c r="Z44" s="38" t="s">
        <v>550</v>
      </c>
      <c r="AA44" s="38" t="s">
        <v>303</v>
      </c>
      <c r="AB44" s="38" t="s">
        <v>355</v>
      </c>
      <c r="AC44" s="38"/>
      <c r="AD44" s="38"/>
      <c r="AE44" s="38">
        <v>59096</v>
      </c>
      <c r="AF44" s="38">
        <v>59095</v>
      </c>
      <c r="AG44" s="38"/>
    </row>
    <row r="45" spans="1:33" ht="52.5" customHeight="1" x14ac:dyDescent="0.2">
      <c r="A45" s="38">
        <v>73494</v>
      </c>
      <c r="B45" s="38" t="s">
        <v>4641</v>
      </c>
      <c r="C45" s="38" t="s">
        <v>4642</v>
      </c>
      <c r="D45" s="38" t="s">
        <v>4493</v>
      </c>
      <c r="E45" s="38" t="s">
        <v>4643</v>
      </c>
      <c r="F45" s="38"/>
      <c r="G45" s="38" t="s">
        <v>415</v>
      </c>
      <c r="H45" s="38"/>
      <c r="I45" s="38" t="s">
        <v>377</v>
      </c>
      <c r="J45" s="38" t="s">
        <v>541</v>
      </c>
      <c r="K45" s="38"/>
      <c r="L45" s="40">
        <v>45048</v>
      </c>
      <c r="M45" s="40">
        <v>45048</v>
      </c>
      <c r="N45" s="38">
        <v>138</v>
      </c>
      <c r="O45" s="38">
        <v>0</v>
      </c>
      <c r="P45" s="38">
        <v>0</v>
      </c>
      <c r="Q45" s="38">
        <v>0</v>
      </c>
      <c r="R45" s="38" t="s">
        <v>299</v>
      </c>
      <c r="S45" s="38" t="s">
        <v>588</v>
      </c>
      <c r="T45" s="38"/>
      <c r="U45" s="38" t="s">
        <v>301</v>
      </c>
      <c r="V45" s="40"/>
      <c r="W45" s="40"/>
      <c r="X45" s="40"/>
      <c r="Y45" s="40"/>
      <c r="Z45" s="38"/>
      <c r="AA45" s="38" t="s">
        <v>303</v>
      </c>
      <c r="AB45" s="38" t="s">
        <v>355</v>
      </c>
      <c r="AC45" s="38"/>
      <c r="AD45" s="38"/>
      <c r="AE45" s="38">
        <v>73495</v>
      </c>
      <c r="AF45" s="38">
        <v>73494</v>
      </c>
      <c r="AG45" s="38"/>
    </row>
    <row r="46" spans="1:33" ht="52.5" customHeight="1" x14ac:dyDescent="0.2">
      <c r="A46" s="38">
        <v>52064</v>
      </c>
      <c r="B46" s="38" t="s">
        <v>4644</v>
      </c>
      <c r="C46" s="38" t="s">
        <v>4645</v>
      </c>
      <c r="D46" s="38" t="s">
        <v>4493</v>
      </c>
      <c r="E46" s="38" t="s">
        <v>647</v>
      </c>
      <c r="F46" s="38" t="s">
        <v>4646</v>
      </c>
      <c r="G46" s="38" t="s">
        <v>415</v>
      </c>
      <c r="H46" s="38" t="s">
        <v>4647</v>
      </c>
      <c r="I46" s="38" t="s">
        <v>377</v>
      </c>
      <c r="J46" s="38" t="s">
        <v>4648</v>
      </c>
      <c r="K46" s="38">
        <v>3803</v>
      </c>
      <c r="L46" s="40">
        <v>45049</v>
      </c>
      <c r="M46" s="40">
        <v>45049</v>
      </c>
      <c r="N46" s="38">
        <v>138</v>
      </c>
      <c r="O46" s="38">
        <v>0</v>
      </c>
      <c r="P46" s="38">
        <v>16</v>
      </c>
      <c r="Q46" s="38">
        <v>0</v>
      </c>
      <c r="R46" s="38" t="s">
        <v>299</v>
      </c>
      <c r="S46" s="38" t="s">
        <v>648</v>
      </c>
      <c r="T46" s="38" t="s">
        <v>1719</v>
      </c>
      <c r="U46" s="38" t="s">
        <v>352</v>
      </c>
      <c r="V46" s="40"/>
      <c r="W46" s="40"/>
      <c r="X46" s="40"/>
      <c r="Y46" s="40"/>
      <c r="Z46" s="38" t="s">
        <v>4649</v>
      </c>
      <c r="AA46" s="38" t="s">
        <v>303</v>
      </c>
      <c r="AB46" s="38" t="s">
        <v>355</v>
      </c>
      <c r="AC46" s="38"/>
      <c r="AD46" s="38"/>
      <c r="AE46" s="38">
        <v>65558</v>
      </c>
      <c r="AF46" s="38">
        <v>52064</v>
      </c>
      <c r="AG46" s="38"/>
    </row>
    <row r="47" spans="1:33" ht="52.5" customHeight="1" x14ac:dyDescent="0.2">
      <c r="A47" s="38">
        <v>58008</v>
      </c>
      <c r="B47" s="38" t="s">
        <v>4650</v>
      </c>
      <c r="C47" s="38" t="s">
        <v>4651</v>
      </c>
      <c r="D47" s="38" t="s">
        <v>4493</v>
      </c>
      <c r="E47" s="38" t="s">
        <v>1309</v>
      </c>
      <c r="F47" s="38" t="s">
        <v>1309</v>
      </c>
      <c r="G47" s="38" t="s">
        <v>415</v>
      </c>
      <c r="H47" s="38" t="s">
        <v>579</v>
      </c>
      <c r="I47" s="38" t="s">
        <v>377</v>
      </c>
      <c r="J47" s="38" t="s">
        <v>1224</v>
      </c>
      <c r="K47" s="38">
        <v>3835</v>
      </c>
      <c r="L47" s="40">
        <v>45050</v>
      </c>
      <c r="M47" s="40">
        <v>45050</v>
      </c>
      <c r="N47" s="38">
        <v>138</v>
      </c>
      <c r="O47" s="38">
        <v>0</v>
      </c>
      <c r="P47" s="38">
        <v>0.48</v>
      </c>
      <c r="Q47" s="38">
        <v>0</v>
      </c>
      <c r="R47" s="38" t="s">
        <v>299</v>
      </c>
      <c r="S47" s="38" t="s">
        <v>318</v>
      </c>
      <c r="T47" s="38" t="s">
        <v>318</v>
      </c>
      <c r="U47" s="38" t="s">
        <v>301</v>
      </c>
      <c r="V47" s="40"/>
      <c r="W47" s="40"/>
      <c r="X47" s="40"/>
      <c r="Y47" s="40"/>
      <c r="Z47" s="38" t="s">
        <v>4652</v>
      </c>
      <c r="AA47" s="38" t="s">
        <v>303</v>
      </c>
      <c r="AB47" s="38"/>
      <c r="AC47" s="38"/>
      <c r="AD47" s="38"/>
      <c r="AE47" s="38">
        <v>76075</v>
      </c>
      <c r="AF47" s="38">
        <v>58008</v>
      </c>
      <c r="AG47" s="38"/>
    </row>
    <row r="48" spans="1:33" ht="52.5" customHeight="1" x14ac:dyDescent="0.2">
      <c r="A48" s="38">
        <v>45101</v>
      </c>
      <c r="B48" s="38" t="s">
        <v>4653</v>
      </c>
      <c r="C48" s="38" t="s">
        <v>4654</v>
      </c>
      <c r="D48" s="38"/>
      <c r="E48" s="38"/>
      <c r="F48" s="38"/>
      <c r="G48" s="38" t="s">
        <v>322</v>
      </c>
      <c r="H48" s="38"/>
      <c r="I48" s="38" t="s">
        <v>402</v>
      </c>
      <c r="J48" s="38" t="s">
        <v>403</v>
      </c>
      <c r="K48" s="38" t="s">
        <v>4655</v>
      </c>
      <c r="L48" s="40">
        <v>45050</v>
      </c>
      <c r="M48" s="40">
        <v>45037</v>
      </c>
      <c r="N48" s="38">
        <v>138</v>
      </c>
      <c r="O48" s="38">
        <v>0</v>
      </c>
      <c r="P48" s="38">
        <v>0.9</v>
      </c>
      <c r="Q48" s="38">
        <v>0</v>
      </c>
      <c r="R48" s="38" t="s">
        <v>299</v>
      </c>
      <c r="S48" s="38" t="s">
        <v>474</v>
      </c>
      <c r="T48" s="38" t="s">
        <v>474</v>
      </c>
      <c r="U48" s="38" t="s">
        <v>301</v>
      </c>
      <c r="V48" s="40"/>
      <c r="W48" s="40"/>
      <c r="X48" s="40"/>
      <c r="Y48" s="40"/>
      <c r="Z48" s="38" t="s">
        <v>4656</v>
      </c>
      <c r="AA48" s="38" t="s">
        <v>303</v>
      </c>
      <c r="AB48" s="38"/>
      <c r="AC48" s="38"/>
      <c r="AD48" s="38"/>
      <c r="AE48" s="38">
        <v>45102</v>
      </c>
      <c r="AF48" s="38">
        <v>45101</v>
      </c>
      <c r="AG48" s="38"/>
    </row>
    <row r="49" spans="1:33" ht="52.5" customHeight="1" x14ac:dyDescent="0.2">
      <c r="A49" s="38">
        <v>70902</v>
      </c>
      <c r="B49" s="38" t="s">
        <v>4657</v>
      </c>
      <c r="C49" s="38" t="s">
        <v>4658</v>
      </c>
      <c r="D49" s="38"/>
      <c r="E49" s="38" t="s">
        <v>4659</v>
      </c>
      <c r="F49" s="38" t="s">
        <v>4660</v>
      </c>
      <c r="G49" s="38" t="s">
        <v>322</v>
      </c>
      <c r="H49" s="38"/>
      <c r="I49" s="38" t="s">
        <v>349</v>
      </c>
      <c r="J49" s="38" t="s">
        <v>445</v>
      </c>
      <c r="K49" s="38"/>
      <c r="L49" s="40">
        <v>45057</v>
      </c>
      <c r="M49" s="40">
        <v>45057</v>
      </c>
      <c r="N49" s="38">
        <v>138</v>
      </c>
      <c r="O49" s="38">
        <v>0</v>
      </c>
      <c r="P49" s="38">
        <v>0</v>
      </c>
      <c r="Q49" s="38">
        <v>0</v>
      </c>
      <c r="R49" s="38" t="s">
        <v>299</v>
      </c>
      <c r="S49" s="38" t="s">
        <v>660</v>
      </c>
      <c r="T49" s="38" t="s">
        <v>660</v>
      </c>
      <c r="U49" s="38" t="s">
        <v>301</v>
      </c>
      <c r="V49" s="40"/>
      <c r="W49" s="40"/>
      <c r="X49" s="40"/>
      <c r="Y49" s="40"/>
      <c r="Z49" s="38" t="s">
        <v>4661</v>
      </c>
      <c r="AA49" s="38" t="s">
        <v>303</v>
      </c>
      <c r="AB49" s="38" t="s">
        <v>355</v>
      </c>
      <c r="AC49" s="38"/>
      <c r="AD49" s="38"/>
      <c r="AE49" s="38">
        <v>70903</v>
      </c>
      <c r="AF49" s="38">
        <v>70902</v>
      </c>
      <c r="AG49" s="38"/>
    </row>
    <row r="50" spans="1:33" ht="52.5" customHeight="1" x14ac:dyDescent="0.2">
      <c r="A50" s="38">
        <v>7161</v>
      </c>
      <c r="B50" s="38" t="s">
        <v>4662</v>
      </c>
      <c r="C50" s="38" t="s">
        <v>4663</v>
      </c>
      <c r="D50" s="38" t="s">
        <v>4493</v>
      </c>
      <c r="E50" s="38" t="s">
        <v>4664</v>
      </c>
      <c r="F50" s="38" t="s">
        <v>4665</v>
      </c>
      <c r="G50" s="38" t="s">
        <v>415</v>
      </c>
      <c r="H50" s="38" t="s">
        <v>4666</v>
      </c>
      <c r="I50" s="38" t="s">
        <v>377</v>
      </c>
      <c r="J50" s="38" t="s">
        <v>4667</v>
      </c>
      <c r="K50" s="38">
        <v>3690</v>
      </c>
      <c r="L50" s="40">
        <v>45057</v>
      </c>
      <c r="M50" s="40">
        <v>45057</v>
      </c>
      <c r="N50" s="38">
        <v>69</v>
      </c>
      <c r="O50" s="38">
        <v>0</v>
      </c>
      <c r="P50" s="38">
        <v>12.7</v>
      </c>
      <c r="Q50" s="38">
        <v>0</v>
      </c>
      <c r="R50" s="38" t="s">
        <v>299</v>
      </c>
      <c r="S50" s="38" t="s">
        <v>1207</v>
      </c>
      <c r="T50" s="38" t="s">
        <v>1207</v>
      </c>
      <c r="U50" s="38" t="s">
        <v>352</v>
      </c>
      <c r="V50" s="40" t="s">
        <v>4668</v>
      </c>
      <c r="W50" s="40">
        <v>43502</v>
      </c>
      <c r="X50" s="40">
        <v>43530</v>
      </c>
      <c r="Y50" s="40"/>
      <c r="Z50" s="38" t="s">
        <v>4669</v>
      </c>
      <c r="AA50" s="38" t="s">
        <v>303</v>
      </c>
      <c r="AB50" s="38" t="s">
        <v>355</v>
      </c>
      <c r="AC50" s="38"/>
      <c r="AD50" s="38"/>
      <c r="AE50" s="38">
        <v>65519</v>
      </c>
      <c r="AF50" s="38">
        <v>7161</v>
      </c>
      <c r="AG50" s="38" t="s">
        <v>4670</v>
      </c>
    </row>
    <row r="51" spans="1:33" ht="52.5" customHeight="1" x14ac:dyDescent="0.2">
      <c r="A51" s="38">
        <v>61591</v>
      </c>
      <c r="B51" s="38" t="s">
        <v>4671</v>
      </c>
      <c r="C51" s="38" t="s">
        <v>4672</v>
      </c>
      <c r="D51" s="38"/>
      <c r="E51" s="38" t="s">
        <v>1850</v>
      </c>
      <c r="F51" s="38" t="s">
        <v>4673</v>
      </c>
      <c r="G51" s="38" t="s">
        <v>322</v>
      </c>
      <c r="H51" s="38"/>
      <c r="I51" s="38" t="s">
        <v>349</v>
      </c>
      <c r="J51" s="38" t="s">
        <v>882</v>
      </c>
      <c r="K51" s="38"/>
      <c r="L51" s="40">
        <v>45061</v>
      </c>
      <c r="M51" s="40">
        <v>45061</v>
      </c>
      <c r="N51" s="38">
        <v>138</v>
      </c>
      <c r="O51" s="38">
        <v>0</v>
      </c>
      <c r="P51" s="38">
        <v>0</v>
      </c>
      <c r="Q51" s="38">
        <v>0</v>
      </c>
      <c r="R51" s="38" t="s">
        <v>299</v>
      </c>
      <c r="S51" s="38"/>
      <c r="T51" s="38"/>
      <c r="U51" s="38" t="s">
        <v>301</v>
      </c>
      <c r="V51" s="40"/>
      <c r="W51" s="40"/>
      <c r="X51" s="40"/>
      <c r="Y51" s="40"/>
      <c r="Z51" s="38" t="s">
        <v>4674</v>
      </c>
      <c r="AA51" s="38" t="s">
        <v>303</v>
      </c>
      <c r="AB51" s="38" t="s">
        <v>355</v>
      </c>
      <c r="AC51" s="38"/>
      <c r="AD51" s="38"/>
      <c r="AE51" s="38">
        <v>61592</v>
      </c>
      <c r="AF51" s="38">
        <v>61591</v>
      </c>
      <c r="AG51" s="38"/>
    </row>
    <row r="52" spans="1:33" ht="52.5" customHeight="1" x14ac:dyDescent="0.2">
      <c r="A52" s="38">
        <v>53968</v>
      </c>
      <c r="B52" s="38" t="s">
        <v>4675</v>
      </c>
      <c r="C52" s="38" t="s">
        <v>4676</v>
      </c>
      <c r="D52" s="38"/>
      <c r="E52" s="38" t="s">
        <v>4677</v>
      </c>
      <c r="F52" s="38" t="s">
        <v>4678</v>
      </c>
      <c r="G52" s="38" t="s">
        <v>322</v>
      </c>
      <c r="H52" s="38"/>
      <c r="I52" s="38" t="s">
        <v>349</v>
      </c>
      <c r="J52" s="38" t="s">
        <v>350</v>
      </c>
      <c r="K52" s="38"/>
      <c r="L52" s="40">
        <v>45061</v>
      </c>
      <c r="M52" s="40">
        <v>45061</v>
      </c>
      <c r="N52" s="38">
        <v>345</v>
      </c>
      <c r="O52" s="38">
        <v>0</v>
      </c>
      <c r="P52" s="38">
        <v>19.3</v>
      </c>
      <c r="Q52" s="38">
        <v>0</v>
      </c>
      <c r="R52" s="38" t="s">
        <v>299</v>
      </c>
      <c r="S52" s="38" t="s">
        <v>2761</v>
      </c>
      <c r="T52" s="38" t="s">
        <v>4679</v>
      </c>
      <c r="U52" s="38" t="s">
        <v>352</v>
      </c>
      <c r="V52" s="40" t="s">
        <v>4680</v>
      </c>
      <c r="W52" s="40">
        <v>44670</v>
      </c>
      <c r="X52" s="40">
        <v>44692</v>
      </c>
      <c r="Y52" s="40"/>
      <c r="Z52" s="38" t="s">
        <v>4681</v>
      </c>
      <c r="AA52" s="38" t="s">
        <v>303</v>
      </c>
      <c r="AB52" s="38" t="s">
        <v>355</v>
      </c>
      <c r="AC52" s="38"/>
      <c r="AD52" s="38"/>
      <c r="AE52" s="38">
        <v>78300</v>
      </c>
      <c r="AF52" s="38">
        <v>53968</v>
      </c>
      <c r="AG52" s="38"/>
    </row>
    <row r="53" spans="1:33" ht="52.5" customHeight="1" x14ac:dyDescent="0.2">
      <c r="A53" s="38">
        <v>61599</v>
      </c>
      <c r="B53" s="38" t="s">
        <v>4682</v>
      </c>
      <c r="C53" s="38" t="s">
        <v>4683</v>
      </c>
      <c r="D53" s="38"/>
      <c r="E53" s="38" t="s">
        <v>4684</v>
      </c>
      <c r="F53" s="38" t="s">
        <v>4684</v>
      </c>
      <c r="G53" s="38" t="s">
        <v>322</v>
      </c>
      <c r="H53" s="38"/>
      <c r="I53" s="38" t="s">
        <v>349</v>
      </c>
      <c r="J53" s="38" t="s">
        <v>882</v>
      </c>
      <c r="K53" s="38"/>
      <c r="L53" s="40">
        <v>45061</v>
      </c>
      <c r="M53" s="40">
        <v>45061</v>
      </c>
      <c r="N53" s="38">
        <v>138</v>
      </c>
      <c r="O53" s="38">
        <v>0</v>
      </c>
      <c r="P53" s="38">
        <v>0</v>
      </c>
      <c r="Q53" s="38">
        <v>0</v>
      </c>
      <c r="R53" s="38" t="s">
        <v>299</v>
      </c>
      <c r="S53" s="38" t="s">
        <v>4685</v>
      </c>
      <c r="T53" s="38"/>
      <c r="U53" s="38" t="s">
        <v>301</v>
      </c>
      <c r="V53" s="40"/>
      <c r="W53" s="40"/>
      <c r="X53" s="40"/>
      <c r="Y53" s="40"/>
      <c r="Z53" s="38">
        <v>78255</v>
      </c>
      <c r="AA53" s="38" t="s">
        <v>303</v>
      </c>
      <c r="AB53" s="38" t="s">
        <v>355</v>
      </c>
      <c r="AC53" s="38"/>
      <c r="AD53" s="38"/>
      <c r="AE53" s="38">
        <v>61600</v>
      </c>
      <c r="AF53" s="38">
        <v>61599</v>
      </c>
      <c r="AG53" s="38"/>
    </row>
    <row r="54" spans="1:33" ht="52.5" customHeight="1" x14ac:dyDescent="0.2">
      <c r="A54" s="38">
        <v>61453</v>
      </c>
      <c r="B54" s="38" t="s">
        <v>4686</v>
      </c>
      <c r="C54" s="38" t="s">
        <v>4687</v>
      </c>
      <c r="D54" s="38"/>
      <c r="E54" s="38" t="s">
        <v>4688</v>
      </c>
      <c r="F54" s="38" t="s">
        <v>4689</v>
      </c>
      <c r="G54" s="38" t="s">
        <v>322</v>
      </c>
      <c r="H54" s="38"/>
      <c r="I54" s="38" t="s">
        <v>349</v>
      </c>
      <c r="J54" s="38" t="s">
        <v>350</v>
      </c>
      <c r="K54" s="38"/>
      <c r="L54" s="40">
        <v>45061</v>
      </c>
      <c r="M54" s="40">
        <v>45061</v>
      </c>
      <c r="N54" s="38">
        <v>138</v>
      </c>
      <c r="O54" s="38">
        <v>0</v>
      </c>
      <c r="P54" s="38">
        <v>0</v>
      </c>
      <c r="Q54" s="38">
        <v>0</v>
      </c>
      <c r="R54" s="38" t="s">
        <v>299</v>
      </c>
      <c r="S54" s="38" t="s">
        <v>4690</v>
      </c>
      <c r="T54" s="38" t="s">
        <v>4690</v>
      </c>
      <c r="U54" s="38" t="s">
        <v>301</v>
      </c>
      <c r="V54" s="40"/>
      <c r="W54" s="40"/>
      <c r="X54" s="40"/>
      <c r="Y54" s="40"/>
      <c r="Z54" s="38" t="s">
        <v>4691</v>
      </c>
      <c r="AA54" s="38" t="s">
        <v>303</v>
      </c>
      <c r="AB54" s="38" t="s">
        <v>355</v>
      </c>
      <c r="AC54" s="38"/>
      <c r="AD54" s="38"/>
      <c r="AE54" s="38">
        <v>61454</v>
      </c>
      <c r="AF54" s="38">
        <v>61453</v>
      </c>
      <c r="AG54" s="38"/>
    </row>
    <row r="55" spans="1:33" ht="52.5" customHeight="1" x14ac:dyDescent="0.2">
      <c r="A55" s="38">
        <v>61455</v>
      </c>
      <c r="B55" s="38" t="s">
        <v>4692</v>
      </c>
      <c r="C55" s="38" t="s">
        <v>4693</v>
      </c>
      <c r="D55" s="38"/>
      <c r="E55" s="38" t="s">
        <v>4041</v>
      </c>
      <c r="F55" s="38" t="s">
        <v>4688</v>
      </c>
      <c r="G55" s="38" t="s">
        <v>322</v>
      </c>
      <c r="H55" s="38"/>
      <c r="I55" s="38" t="s">
        <v>349</v>
      </c>
      <c r="J55" s="38" t="s">
        <v>350</v>
      </c>
      <c r="K55" s="38"/>
      <c r="L55" s="40">
        <v>45061</v>
      </c>
      <c r="M55" s="40">
        <v>45061</v>
      </c>
      <c r="N55" s="38">
        <v>138</v>
      </c>
      <c r="O55" s="38">
        <v>0</v>
      </c>
      <c r="P55" s="38">
        <v>0</v>
      </c>
      <c r="Q55" s="38">
        <v>0</v>
      </c>
      <c r="R55" s="38" t="s">
        <v>299</v>
      </c>
      <c r="S55" s="38" t="s">
        <v>4690</v>
      </c>
      <c r="T55" s="38" t="s">
        <v>4690</v>
      </c>
      <c r="U55" s="38" t="s">
        <v>301</v>
      </c>
      <c r="V55" s="40"/>
      <c r="W55" s="40"/>
      <c r="X55" s="40"/>
      <c r="Y55" s="40"/>
      <c r="Z55" s="38" t="s">
        <v>4694</v>
      </c>
      <c r="AA55" s="38" t="s">
        <v>303</v>
      </c>
      <c r="AB55" s="38" t="s">
        <v>355</v>
      </c>
      <c r="AC55" s="38"/>
      <c r="AD55" s="38"/>
      <c r="AE55" s="38">
        <v>61456</v>
      </c>
      <c r="AF55" s="38">
        <v>61455</v>
      </c>
      <c r="AG55" s="38"/>
    </row>
    <row r="56" spans="1:33" ht="52.5" customHeight="1" x14ac:dyDescent="0.2">
      <c r="A56" s="38">
        <v>61440</v>
      </c>
      <c r="B56" s="38" t="s">
        <v>4695</v>
      </c>
      <c r="C56" s="38" t="s">
        <v>4696</v>
      </c>
      <c r="D56" s="38"/>
      <c r="E56" s="38" t="s">
        <v>4697</v>
      </c>
      <c r="F56" s="38" t="s">
        <v>4689</v>
      </c>
      <c r="G56" s="38" t="s">
        <v>322</v>
      </c>
      <c r="H56" s="38"/>
      <c r="I56" s="38" t="s">
        <v>349</v>
      </c>
      <c r="J56" s="38" t="s">
        <v>350</v>
      </c>
      <c r="K56" s="38"/>
      <c r="L56" s="40">
        <v>45061</v>
      </c>
      <c r="M56" s="40">
        <v>45061</v>
      </c>
      <c r="N56" s="38">
        <v>138</v>
      </c>
      <c r="O56" s="38">
        <v>0</v>
      </c>
      <c r="P56" s="38">
        <v>0</v>
      </c>
      <c r="Q56" s="38">
        <v>0</v>
      </c>
      <c r="R56" s="38" t="s">
        <v>299</v>
      </c>
      <c r="S56" s="38" t="s">
        <v>4690</v>
      </c>
      <c r="T56" s="38" t="s">
        <v>4690</v>
      </c>
      <c r="U56" s="38" t="s">
        <v>301</v>
      </c>
      <c r="V56" s="40"/>
      <c r="W56" s="40"/>
      <c r="X56" s="40"/>
      <c r="Y56" s="40"/>
      <c r="Z56" s="38" t="s">
        <v>4698</v>
      </c>
      <c r="AA56" s="38" t="s">
        <v>303</v>
      </c>
      <c r="AB56" s="38" t="s">
        <v>355</v>
      </c>
      <c r="AC56" s="38"/>
      <c r="AD56" s="38"/>
      <c r="AE56" s="38">
        <v>61441</v>
      </c>
      <c r="AF56" s="38">
        <v>61440</v>
      </c>
      <c r="AG56" s="38"/>
    </row>
    <row r="57" spans="1:33" ht="52.5" customHeight="1" x14ac:dyDescent="0.2">
      <c r="A57" s="38">
        <v>59263</v>
      </c>
      <c r="B57" s="38" t="s">
        <v>4699</v>
      </c>
      <c r="C57" s="38" t="s">
        <v>2257</v>
      </c>
      <c r="D57" s="38"/>
      <c r="E57" s="38" t="s">
        <v>4700</v>
      </c>
      <c r="F57" s="38" t="s">
        <v>4701</v>
      </c>
      <c r="G57" s="38" t="s">
        <v>415</v>
      </c>
      <c r="H57" s="38"/>
      <c r="I57" s="38" t="s">
        <v>183</v>
      </c>
      <c r="J57" s="38" t="s">
        <v>323</v>
      </c>
      <c r="K57" s="38" t="s">
        <v>4702</v>
      </c>
      <c r="L57" s="40">
        <v>45061</v>
      </c>
      <c r="M57" s="40">
        <v>45047</v>
      </c>
      <c r="N57" s="38">
        <v>138</v>
      </c>
      <c r="O57" s="38">
        <v>0</v>
      </c>
      <c r="P57" s="38">
        <v>11.5</v>
      </c>
      <c r="Q57" s="38">
        <v>0</v>
      </c>
      <c r="R57" s="38" t="s">
        <v>299</v>
      </c>
      <c r="S57" s="38" t="s">
        <v>887</v>
      </c>
      <c r="T57" s="38" t="s">
        <v>734</v>
      </c>
      <c r="U57" s="38" t="s">
        <v>301</v>
      </c>
      <c r="V57" s="40"/>
      <c r="W57" s="40"/>
      <c r="X57" s="40"/>
      <c r="Y57" s="40"/>
      <c r="Z57" s="38" t="s">
        <v>4703</v>
      </c>
      <c r="AA57" s="38" t="s">
        <v>303</v>
      </c>
      <c r="AB57" s="38"/>
      <c r="AC57" s="38"/>
      <c r="AD57" s="38"/>
      <c r="AE57" s="38">
        <v>59524</v>
      </c>
      <c r="AF57" s="38">
        <v>59263</v>
      </c>
      <c r="AG57" s="38"/>
    </row>
    <row r="58" spans="1:33" ht="52.5" customHeight="1" x14ac:dyDescent="0.2">
      <c r="A58" s="38">
        <v>66196</v>
      </c>
      <c r="B58" s="38" t="s">
        <v>4704</v>
      </c>
      <c r="C58" s="38" t="s">
        <v>4705</v>
      </c>
      <c r="D58" s="38"/>
      <c r="E58" s="38" t="s">
        <v>4706</v>
      </c>
      <c r="F58" s="38"/>
      <c r="G58" s="38" t="s">
        <v>415</v>
      </c>
      <c r="H58" s="38"/>
      <c r="I58" s="38" t="s">
        <v>183</v>
      </c>
      <c r="J58" s="38" t="s">
        <v>323</v>
      </c>
      <c r="K58" s="38" t="s">
        <v>4707</v>
      </c>
      <c r="L58" s="40">
        <v>45061</v>
      </c>
      <c r="M58" s="40">
        <v>45057</v>
      </c>
      <c r="N58" s="38">
        <v>138</v>
      </c>
      <c r="O58" s="38">
        <v>0</v>
      </c>
      <c r="P58" s="38">
        <v>0</v>
      </c>
      <c r="Q58" s="38">
        <v>0</v>
      </c>
      <c r="R58" s="38" t="s">
        <v>299</v>
      </c>
      <c r="S58" s="38" t="s">
        <v>874</v>
      </c>
      <c r="T58" s="38" t="s">
        <v>874</v>
      </c>
      <c r="U58" s="38" t="s">
        <v>301</v>
      </c>
      <c r="V58" s="40"/>
      <c r="W58" s="40"/>
      <c r="X58" s="40"/>
      <c r="Y58" s="40"/>
      <c r="Z58" s="38" t="s">
        <v>4708</v>
      </c>
      <c r="AA58" s="38" t="s">
        <v>303</v>
      </c>
      <c r="AB58" s="38"/>
      <c r="AC58" s="38"/>
      <c r="AD58" s="38"/>
      <c r="AE58" s="38">
        <v>66197</v>
      </c>
      <c r="AF58" s="38">
        <v>66196</v>
      </c>
      <c r="AG58" s="38"/>
    </row>
    <row r="59" spans="1:33" ht="52.5" customHeight="1" x14ac:dyDescent="0.2">
      <c r="A59" s="38">
        <v>63929</v>
      </c>
      <c r="B59" s="38" t="s">
        <v>4709</v>
      </c>
      <c r="C59" s="38" t="s">
        <v>4710</v>
      </c>
      <c r="D59" s="38"/>
      <c r="E59" s="38" t="s">
        <v>4711</v>
      </c>
      <c r="F59" s="38"/>
      <c r="G59" s="38" t="s">
        <v>415</v>
      </c>
      <c r="H59" s="38"/>
      <c r="I59" s="38" t="s">
        <v>183</v>
      </c>
      <c r="J59" s="38" t="s">
        <v>323</v>
      </c>
      <c r="K59" s="38" t="s">
        <v>4712</v>
      </c>
      <c r="L59" s="40">
        <v>45061</v>
      </c>
      <c r="M59" s="40">
        <v>45072</v>
      </c>
      <c r="N59" s="38">
        <v>138</v>
      </c>
      <c r="O59" s="38">
        <v>0</v>
      </c>
      <c r="P59" s="38">
        <v>0</v>
      </c>
      <c r="Q59" s="38">
        <v>0</v>
      </c>
      <c r="R59" s="38" t="s">
        <v>299</v>
      </c>
      <c r="S59" s="38" t="s">
        <v>841</v>
      </c>
      <c r="T59" s="38"/>
      <c r="U59" s="38" t="s">
        <v>301</v>
      </c>
      <c r="V59" s="40"/>
      <c r="W59" s="40"/>
      <c r="X59" s="40"/>
      <c r="Y59" s="40"/>
      <c r="Z59" s="38" t="s">
        <v>4713</v>
      </c>
      <c r="AA59" s="38" t="s">
        <v>303</v>
      </c>
      <c r="AB59" s="38"/>
      <c r="AC59" s="38"/>
      <c r="AD59" s="38"/>
      <c r="AE59" s="38">
        <v>63930</v>
      </c>
      <c r="AF59" s="38">
        <v>63929</v>
      </c>
      <c r="AG59" s="38"/>
    </row>
    <row r="60" spans="1:33" ht="52.5" customHeight="1" x14ac:dyDescent="0.2">
      <c r="A60" s="38">
        <v>62636</v>
      </c>
      <c r="B60" s="38" t="s">
        <v>4714</v>
      </c>
      <c r="C60" s="38" t="s">
        <v>4714</v>
      </c>
      <c r="D60" s="38"/>
      <c r="E60" s="38" t="s">
        <v>773</v>
      </c>
      <c r="F60" s="38" t="s">
        <v>773</v>
      </c>
      <c r="G60" s="38" t="s">
        <v>415</v>
      </c>
      <c r="H60" s="38"/>
      <c r="I60" s="38" t="s">
        <v>183</v>
      </c>
      <c r="J60" s="38" t="s">
        <v>323</v>
      </c>
      <c r="K60" s="38" t="s">
        <v>4715</v>
      </c>
      <c r="L60" s="40">
        <v>45061</v>
      </c>
      <c r="M60" s="40">
        <v>45258</v>
      </c>
      <c r="N60" s="38">
        <v>138</v>
      </c>
      <c r="O60" s="38">
        <v>0</v>
      </c>
      <c r="P60" s="38">
        <v>0</v>
      </c>
      <c r="Q60" s="38">
        <v>0</v>
      </c>
      <c r="R60" s="38" t="s">
        <v>299</v>
      </c>
      <c r="S60" s="38" t="s">
        <v>768</v>
      </c>
      <c r="T60" s="38" t="s">
        <v>768</v>
      </c>
      <c r="U60" s="38" t="s">
        <v>301</v>
      </c>
      <c r="V60" s="40"/>
      <c r="W60" s="40"/>
      <c r="X60" s="40"/>
      <c r="Y60" s="40"/>
      <c r="Z60" s="38" t="s">
        <v>4716</v>
      </c>
      <c r="AA60" s="38" t="s">
        <v>303</v>
      </c>
      <c r="AB60" s="38"/>
      <c r="AC60" s="38"/>
      <c r="AD60" s="38"/>
      <c r="AE60" s="38">
        <v>62637</v>
      </c>
      <c r="AF60" s="38">
        <v>62636</v>
      </c>
      <c r="AG60" s="38"/>
    </row>
    <row r="61" spans="1:33" ht="52.5" customHeight="1" x14ac:dyDescent="0.2">
      <c r="A61" s="38">
        <v>62349</v>
      </c>
      <c r="B61" s="38" t="s">
        <v>4717</v>
      </c>
      <c r="C61" s="38" t="s">
        <v>4717</v>
      </c>
      <c r="D61" s="38"/>
      <c r="E61" s="38" t="s">
        <v>4718</v>
      </c>
      <c r="F61" s="38" t="s">
        <v>4718</v>
      </c>
      <c r="G61" s="38" t="s">
        <v>415</v>
      </c>
      <c r="H61" s="38"/>
      <c r="I61" s="38" t="s">
        <v>183</v>
      </c>
      <c r="J61" s="38" t="s">
        <v>323</v>
      </c>
      <c r="K61" s="38" t="s">
        <v>4719</v>
      </c>
      <c r="L61" s="40">
        <v>45061</v>
      </c>
      <c r="M61" s="40">
        <v>45061</v>
      </c>
      <c r="N61" s="38">
        <v>138</v>
      </c>
      <c r="O61" s="38">
        <v>0</v>
      </c>
      <c r="P61" s="38">
        <v>0</v>
      </c>
      <c r="Q61" s="38">
        <v>0</v>
      </c>
      <c r="R61" s="38" t="s">
        <v>299</v>
      </c>
      <c r="S61" s="38" t="s">
        <v>4482</v>
      </c>
      <c r="T61" s="38" t="s">
        <v>4482</v>
      </c>
      <c r="U61" s="38" t="s">
        <v>301</v>
      </c>
      <c r="V61" s="40"/>
      <c r="W61" s="40"/>
      <c r="X61" s="40"/>
      <c r="Y61" s="40"/>
      <c r="Z61" s="38" t="s">
        <v>4720</v>
      </c>
      <c r="AA61" s="38" t="s">
        <v>303</v>
      </c>
      <c r="AB61" s="38"/>
      <c r="AC61" s="38"/>
      <c r="AD61" s="38"/>
      <c r="AE61" s="38">
        <v>71865</v>
      </c>
      <c r="AF61" s="38">
        <v>62349</v>
      </c>
      <c r="AG61" s="38"/>
    </row>
    <row r="62" spans="1:33" ht="52.5" customHeight="1" x14ac:dyDescent="0.2">
      <c r="A62" s="38">
        <v>72564</v>
      </c>
      <c r="B62" s="38" t="s">
        <v>4721</v>
      </c>
      <c r="C62" s="38" t="s">
        <v>4722</v>
      </c>
      <c r="D62" s="38"/>
      <c r="E62" s="38" t="s">
        <v>4723</v>
      </c>
      <c r="F62" s="38"/>
      <c r="G62" s="38" t="s">
        <v>322</v>
      </c>
      <c r="H62" s="38"/>
      <c r="I62" s="38" t="s">
        <v>122</v>
      </c>
      <c r="J62" s="38" t="s">
        <v>329</v>
      </c>
      <c r="K62" s="38"/>
      <c r="L62" s="40">
        <v>45061</v>
      </c>
      <c r="M62" s="40">
        <v>45383</v>
      </c>
      <c r="N62" s="38">
        <v>138</v>
      </c>
      <c r="O62" s="38">
        <v>0</v>
      </c>
      <c r="P62" s="38">
        <v>0</v>
      </c>
      <c r="Q62" s="38">
        <v>0</v>
      </c>
      <c r="R62" s="38" t="s">
        <v>299</v>
      </c>
      <c r="S62" s="38" t="s">
        <v>331</v>
      </c>
      <c r="T62" s="38"/>
      <c r="U62" s="38" t="s">
        <v>301</v>
      </c>
      <c r="V62" s="40"/>
      <c r="W62" s="40"/>
      <c r="X62" s="40"/>
      <c r="Y62" s="40"/>
      <c r="Z62" s="38">
        <v>70531</v>
      </c>
      <c r="AA62" s="38" t="s">
        <v>303</v>
      </c>
      <c r="AB62" s="38" t="s">
        <v>355</v>
      </c>
      <c r="AC62" s="38"/>
      <c r="AD62" s="38"/>
      <c r="AE62" s="38">
        <v>72565</v>
      </c>
      <c r="AF62" s="38">
        <v>72564</v>
      </c>
      <c r="AG62" s="38"/>
    </row>
    <row r="63" spans="1:33" ht="52.5" customHeight="1" x14ac:dyDescent="0.2">
      <c r="A63" s="38">
        <v>61853</v>
      </c>
      <c r="B63" s="38" t="s">
        <v>4724</v>
      </c>
      <c r="C63" s="38" t="s">
        <v>4725</v>
      </c>
      <c r="D63" s="38"/>
      <c r="E63" s="38" t="s">
        <v>4726</v>
      </c>
      <c r="F63" s="38" t="s">
        <v>4726</v>
      </c>
      <c r="G63" s="38" t="s">
        <v>322</v>
      </c>
      <c r="H63" s="38"/>
      <c r="I63" s="38" t="s">
        <v>349</v>
      </c>
      <c r="J63" s="38" t="s">
        <v>350</v>
      </c>
      <c r="K63" s="38"/>
      <c r="L63" s="40">
        <v>45061</v>
      </c>
      <c r="M63" s="40">
        <v>45061</v>
      </c>
      <c r="N63" s="38">
        <v>138</v>
      </c>
      <c r="O63" s="38">
        <v>0</v>
      </c>
      <c r="P63" s="38">
        <v>0</v>
      </c>
      <c r="Q63" s="38">
        <v>0</v>
      </c>
      <c r="R63" s="38" t="s">
        <v>299</v>
      </c>
      <c r="S63" s="38" t="s">
        <v>4726</v>
      </c>
      <c r="T63" s="38" t="s">
        <v>4726</v>
      </c>
      <c r="U63" s="38" t="s">
        <v>301</v>
      </c>
      <c r="V63" s="40"/>
      <c r="W63" s="40"/>
      <c r="X63" s="40"/>
      <c r="Y63" s="40"/>
      <c r="Z63" s="38"/>
      <c r="AA63" s="38" t="s">
        <v>303</v>
      </c>
      <c r="AB63" s="38" t="s">
        <v>355</v>
      </c>
      <c r="AC63" s="38"/>
      <c r="AD63" s="38"/>
      <c r="AE63" s="38">
        <v>61854</v>
      </c>
      <c r="AF63" s="38">
        <v>61853</v>
      </c>
      <c r="AG63" s="38"/>
    </row>
    <row r="64" spans="1:33" ht="52.5" customHeight="1" x14ac:dyDescent="0.2">
      <c r="A64" s="38">
        <v>71871</v>
      </c>
      <c r="B64" s="38" t="s">
        <v>4727</v>
      </c>
      <c r="C64" s="38"/>
      <c r="D64" s="38"/>
      <c r="E64" s="38"/>
      <c r="F64" s="38"/>
      <c r="G64" s="38" t="s">
        <v>322</v>
      </c>
      <c r="H64" s="38"/>
      <c r="I64" s="38" t="s">
        <v>402</v>
      </c>
      <c r="J64" s="38" t="s">
        <v>403</v>
      </c>
      <c r="K64" s="38" t="s">
        <v>4728</v>
      </c>
      <c r="L64" s="40">
        <v>45061</v>
      </c>
      <c r="M64" s="40">
        <v>45029</v>
      </c>
      <c r="N64" s="38">
        <v>138</v>
      </c>
      <c r="O64" s="38">
        <v>0</v>
      </c>
      <c r="P64" s="38">
        <v>0</v>
      </c>
      <c r="Q64" s="38">
        <v>0</v>
      </c>
      <c r="R64" s="38" t="s">
        <v>299</v>
      </c>
      <c r="S64" s="38" t="s">
        <v>474</v>
      </c>
      <c r="T64" s="38" t="s">
        <v>474</v>
      </c>
      <c r="U64" s="38" t="s">
        <v>301</v>
      </c>
      <c r="V64" s="40"/>
      <c r="W64" s="40"/>
      <c r="X64" s="40"/>
      <c r="Y64" s="40"/>
      <c r="Z64" s="38" t="s">
        <v>4729</v>
      </c>
      <c r="AA64" s="38" t="s">
        <v>303</v>
      </c>
      <c r="AB64" s="38"/>
      <c r="AC64" s="38"/>
      <c r="AD64" s="38"/>
      <c r="AE64" s="38">
        <v>71872</v>
      </c>
      <c r="AF64" s="38">
        <v>71871</v>
      </c>
      <c r="AG64" s="38"/>
    </row>
    <row r="65" spans="1:33" ht="52.5" customHeight="1" x14ac:dyDescent="0.2">
      <c r="A65" s="38">
        <v>53958</v>
      </c>
      <c r="B65" s="38" t="s">
        <v>4730</v>
      </c>
      <c r="C65" s="38" t="s">
        <v>4731</v>
      </c>
      <c r="D65" s="38"/>
      <c r="E65" s="38" t="s">
        <v>4732</v>
      </c>
      <c r="F65" s="38" t="s">
        <v>1267</v>
      </c>
      <c r="G65" s="38" t="s">
        <v>322</v>
      </c>
      <c r="H65" s="38"/>
      <c r="I65" s="38" t="s">
        <v>349</v>
      </c>
      <c r="J65" s="38" t="s">
        <v>350</v>
      </c>
      <c r="K65" s="38"/>
      <c r="L65" s="40">
        <v>45061</v>
      </c>
      <c r="M65" s="40">
        <v>45061</v>
      </c>
      <c r="N65" s="38">
        <v>138</v>
      </c>
      <c r="O65" s="38">
        <v>0</v>
      </c>
      <c r="P65" s="38">
        <v>0</v>
      </c>
      <c r="Q65" s="38">
        <v>0</v>
      </c>
      <c r="R65" s="38" t="s">
        <v>299</v>
      </c>
      <c r="S65" s="38" t="s">
        <v>1553</v>
      </c>
      <c r="T65" s="38" t="s">
        <v>342</v>
      </c>
      <c r="U65" s="38" t="s">
        <v>352</v>
      </c>
      <c r="V65" s="40" t="s">
        <v>4733</v>
      </c>
      <c r="W65" s="40">
        <v>44818</v>
      </c>
      <c r="X65" s="40"/>
      <c r="Y65" s="40"/>
      <c r="Z65" s="38" t="s">
        <v>4734</v>
      </c>
      <c r="AA65" s="38" t="s">
        <v>303</v>
      </c>
      <c r="AB65" s="38" t="s">
        <v>355</v>
      </c>
      <c r="AC65" s="38"/>
      <c r="AD65" s="38"/>
      <c r="AE65" s="38">
        <v>53959</v>
      </c>
      <c r="AF65" s="38">
        <v>53958</v>
      </c>
      <c r="AG65" s="38"/>
    </row>
    <row r="66" spans="1:33" ht="52.5" customHeight="1" x14ac:dyDescent="0.2">
      <c r="A66" s="38">
        <v>53999</v>
      </c>
      <c r="B66" s="38" t="s">
        <v>4735</v>
      </c>
      <c r="C66" s="38" t="s">
        <v>4736</v>
      </c>
      <c r="D66" s="38"/>
      <c r="E66" s="38" t="s">
        <v>2614</v>
      </c>
      <c r="F66" s="38" t="s">
        <v>4737</v>
      </c>
      <c r="G66" s="38" t="s">
        <v>322</v>
      </c>
      <c r="H66" s="38"/>
      <c r="I66" s="38" t="s">
        <v>349</v>
      </c>
      <c r="J66" s="38" t="s">
        <v>4738</v>
      </c>
      <c r="K66" s="38"/>
      <c r="L66" s="40">
        <v>45061</v>
      </c>
      <c r="M66" s="40">
        <v>45061</v>
      </c>
      <c r="N66" s="38">
        <v>138</v>
      </c>
      <c r="O66" s="38">
        <v>0</v>
      </c>
      <c r="P66" s="38">
        <v>0</v>
      </c>
      <c r="Q66" s="38">
        <v>0</v>
      </c>
      <c r="R66" s="38" t="s">
        <v>299</v>
      </c>
      <c r="S66" s="38" t="s">
        <v>1719</v>
      </c>
      <c r="T66" s="38" t="s">
        <v>1719</v>
      </c>
      <c r="U66" s="38" t="s">
        <v>301</v>
      </c>
      <c r="V66" s="40"/>
      <c r="W66" s="40"/>
      <c r="X66" s="40"/>
      <c r="Y66" s="40"/>
      <c r="Z66" s="38" t="s">
        <v>4739</v>
      </c>
      <c r="AA66" s="38" t="s">
        <v>303</v>
      </c>
      <c r="AB66" s="38" t="s">
        <v>355</v>
      </c>
      <c r="AC66" s="38"/>
      <c r="AD66" s="38"/>
      <c r="AE66" s="38">
        <v>54000</v>
      </c>
      <c r="AF66" s="38">
        <v>53999</v>
      </c>
      <c r="AG66" s="38"/>
    </row>
    <row r="67" spans="1:33" ht="52.5" customHeight="1" x14ac:dyDescent="0.2">
      <c r="A67" s="38">
        <v>62669</v>
      </c>
      <c r="B67" s="38" t="s">
        <v>4740</v>
      </c>
      <c r="C67" s="38" t="s">
        <v>4741</v>
      </c>
      <c r="D67" s="38"/>
      <c r="E67" s="38" t="s">
        <v>4570</v>
      </c>
      <c r="F67" s="38" t="s">
        <v>4742</v>
      </c>
      <c r="G67" s="38" t="s">
        <v>415</v>
      </c>
      <c r="H67" s="38"/>
      <c r="I67" s="38" t="s">
        <v>183</v>
      </c>
      <c r="J67" s="38" t="s">
        <v>323</v>
      </c>
      <c r="K67" s="38" t="s">
        <v>4571</v>
      </c>
      <c r="L67" s="40">
        <v>45061</v>
      </c>
      <c r="M67" s="40">
        <v>45076</v>
      </c>
      <c r="N67" s="38">
        <v>138</v>
      </c>
      <c r="O67" s="38">
        <v>0</v>
      </c>
      <c r="P67" s="38">
        <v>9.6</v>
      </c>
      <c r="Q67" s="38">
        <v>0</v>
      </c>
      <c r="R67" s="38" t="s">
        <v>299</v>
      </c>
      <c r="S67" s="38" t="s">
        <v>664</v>
      </c>
      <c r="T67" s="38" t="s">
        <v>802</v>
      </c>
      <c r="U67" s="38" t="s">
        <v>301</v>
      </c>
      <c r="V67" s="40" t="s">
        <v>4572</v>
      </c>
      <c r="W67" s="40">
        <v>44349</v>
      </c>
      <c r="X67" s="40">
        <v>44370</v>
      </c>
      <c r="Y67" s="40">
        <v>44543</v>
      </c>
      <c r="Z67" s="38" t="s">
        <v>4743</v>
      </c>
      <c r="AA67" s="38" t="s">
        <v>303</v>
      </c>
      <c r="AB67" s="38"/>
      <c r="AC67" s="38"/>
      <c r="AD67" s="38"/>
      <c r="AE67" s="38">
        <v>62672</v>
      </c>
      <c r="AF67" s="38">
        <v>62669</v>
      </c>
      <c r="AG67" s="38"/>
    </row>
    <row r="68" spans="1:33" ht="52.5" customHeight="1" x14ac:dyDescent="0.2">
      <c r="A68" s="38">
        <v>54103</v>
      </c>
      <c r="B68" s="38" t="s">
        <v>4744</v>
      </c>
      <c r="C68" s="38" t="s">
        <v>4745</v>
      </c>
      <c r="D68" s="38"/>
      <c r="E68" s="38" t="s">
        <v>4746</v>
      </c>
      <c r="F68" s="38" t="s">
        <v>4747</v>
      </c>
      <c r="G68" s="38" t="s">
        <v>322</v>
      </c>
      <c r="H68" s="38"/>
      <c r="I68" s="38" t="s">
        <v>349</v>
      </c>
      <c r="J68" s="38" t="s">
        <v>445</v>
      </c>
      <c r="K68" s="38"/>
      <c r="L68" s="40">
        <v>45061</v>
      </c>
      <c r="M68" s="40">
        <v>45061</v>
      </c>
      <c r="N68" s="38">
        <v>138</v>
      </c>
      <c r="O68" s="38">
        <v>0</v>
      </c>
      <c r="P68" s="38">
        <v>0</v>
      </c>
      <c r="Q68" s="38">
        <v>0</v>
      </c>
      <c r="R68" s="38" t="s">
        <v>299</v>
      </c>
      <c r="S68" s="38" t="s">
        <v>954</v>
      </c>
      <c r="T68" s="38" t="s">
        <v>954</v>
      </c>
      <c r="U68" s="38" t="s">
        <v>301</v>
      </c>
      <c r="V68" s="40"/>
      <c r="W68" s="40"/>
      <c r="X68" s="40"/>
      <c r="Y68" s="40"/>
      <c r="Z68" s="38" t="s">
        <v>4748</v>
      </c>
      <c r="AA68" s="38" t="s">
        <v>303</v>
      </c>
      <c r="AB68" s="38" t="s">
        <v>355</v>
      </c>
      <c r="AC68" s="38"/>
      <c r="AD68" s="38"/>
      <c r="AE68" s="38">
        <v>54104</v>
      </c>
      <c r="AF68" s="38">
        <v>54103</v>
      </c>
      <c r="AG68" s="38"/>
    </row>
    <row r="69" spans="1:33" ht="52.5" customHeight="1" x14ac:dyDescent="0.2">
      <c r="A69" s="38">
        <v>66175</v>
      </c>
      <c r="B69" s="38" t="s">
        <v>4749</v>
      </c>
      <c r="C69" s="38" t="s">
        <v>4750</v>
      </c>
      <c r="D69" s="38"/>
      <c r="E69" s="38" t="s">
        <v>4751</v>
      </c>
      <c r="F69" s="38"/>
      <c r="G69" s="38" t="s">
        <v>415</v>
      </c>
      <c r="H69" s="38"/>
      <c r="I69" s="38" t="s">
        <v>183</v>
      </c>
      <c r="J69" s="38" t="s">
        <v>323</v>
      </c>
      <c r="K69" s="38" t="s">
        <v>4752</v>
      </c>
      <c r="L69" s="40">
        <v>45061</v>
      </c>
      <c r="M69" s="40">
        <v>45076</v>
      </c>
      <c r="N69" s="38">
        <v>138</v>
      </c>
      <c r="O69" s="38">
        <v>0</v>
      </c>
      <c r="P69" s="38">
        <v>0</v>
      </c>
      <c r="Q69" s="38">
        <v>0</v>
      </c>
      <c r="R69" s="38" t="s">
        <v>299</v>
      </c>
      <c r="S69" s="38" t="s">
        <v>841</v>
      </c>
      <c r="T69" s="38"/>
      <c r="U69" s="38" t="s">
        <v>301</v>
      </c>
      <c r="V69" s="40"/>
      <c r="W69" s="40"/>
      <c r="X69" s="40"/>
      <c r="Y69" s="40"/>
      <c r="Z69" s="38" t="s">
        <v>4753</v>
      </c>
      <c r="AA69" s="38" t="s">
        <v>303</v>
      </c>
      <c r="AB69" s="38"/>
      <c r="AC69" s="38"/>
      <c r="AD69" s="38"/>
      <c r="AE69" s="38">
        <v>66176</v>
      </c>
      <c r="AF69" s="38">
        <v>66175</v>
      </c>
      <c r="AG69" s="38"/>
    </row>
    <row r="70" spans="1:33" ht="52.5" customHeight="1" x14ac:dyDescent="0.2">
      <c r="A70" s="38">
        <v>54080</v>
      </c>
      <c r="B70" s="38" t="s">
        <v>4754</v>
      </c>
      <c r="C70" s="38" t="s">
        <v>4755</v>
      </c>
      <c r="D70" s="38"/>
      <c r="E70" s="38" t="s">
        <v>4756</v>
      </c>
      <c r="F70" s="38" t="s">
        <v>4757</v>
      </c>
      <c r="G70" s="38" t="s">
        <v>322</v>
      </c>
      <c r="H70" s="38"/>
      <c r="I70" s="38" t="s">
        <v>349</v>
      </c>
      <c r="J70" s="38" t="s">
        <v>445</v>
      </c>
      <c r="K70" s="38"/>
      <c r="L70" s="40">
        <v>45061</v>
      </c>
      <c r="M70" s="40">
        <v>45061</v>
      </c>
      <c r="N70" s="38">
        <v>138</v>
      </c>
      <c r="O70" s="38">
        <v>0</v>
      </c>
      <c r="P70" s="38">
        <v>0</v>
      </c>
      <c r="Q70" s="38">
        <v>0</v>
      </c>
      <c r="R70" s="38" t="s">
        <v>299</v>
      </c>
      <c r="S70" s="38" t="s">
        <v>504</v>
      </c>
      <c r="T70" s="38" t="s">
        <v>504</v>
      </c>
      <c r="U70" s="38" t="s">
        <v>301</v>
      </c>
      <c r="V70" s="40"/>
      <c r="W70" s="40"/>
      <c r="X70" s="40"/>
      <c r="Y70" s="40"/>
      <c r="Z70" s="38" t="s">
        <v>4758</v>
      </c>
      <c r="AA70" s="38" t="s">
        <v>303</v>
      </c>
      <c r="AB70" s="38" t="s">
        <v>355</v>
      </c>
      <c r="AC70" s="38"/>
      <c r="AD70" s="38"/>
      <c r="AE70" s="38">
        <v>54081</v>
      </c>
      <c r="AF70" s="38">
        <v>54080</v>
      </c>
      <c r="AG70" s="38"/>
    </row>
    <row r="71" spans="1:33" ht="52.5" customHeight="1" x14ac:dyDescent="0.2">
      <c r="A71" s="38">
        <v>67766</v>
      </c>
      <c r="B71" s="38" t="s">
        <v>4759</v>
      </c>
      <c r="C71" s="38" t="s">
        <v>4760</v>
      </c>
      <c r="D71" s="38"/>
      <c r="E71" s="38" t="s">
        <v>4761</v>
      </c>
      <c r="F71" s="38"/>
      <c r="G71" s="38" t="s">
        <v>415</v>
      </c>
      <c r="H71" s="38"/>
      <c r="I71" s="38" t="s">
        <v>183</v>
      </c>
      <c r="J71" s="38" t="s">
        <v>323</v>
      </c>
      <c r="K71" s="38" t="s">
        <v>4762</v>
      </c>
      <c r="L71" s="40">
        <v>45061</v>
      </c>
      <c r="M71" s="40">
        <v>45072</v>
      </c>
      <c r="N71" s="38">
        <v>138</v>
      </c>
      <c r="O71" s="38">
        <v>0</v>
      </c>
      <c r="P71" s="38">
        <v>0</v>
      </c>
      <c r="Q71" s="38">
        <v>0</v>
      </c>
      <c r="R71" s="38" t="s">
        <v>299</v>
      </c>
      <c r="S71" s="38" t="s">
        <v>734</v>
      </c>
      <c r="T71" s="38"/>
      <c r="U71" s="38" t="s">
        <v>301</v>
      </c>
      <c r="V71" s="40"/>
      <c r="W71" s="40"/>
      <c r="X71" s="40"/>
      <c r="Y71" s="40"/>
      <c r="Z71" s="38">
        <v>2020</v>
      </c>
      <c r="AA71" s="38" t="s">
        <v>303</v>
      </c>
      <c r="AB71" s="38"/>
      <c r="AC71" s="38"/>
      <c r="AD71" s="38"/>
      <c r="AE71" s="38">
        <v>67767</v>
      </c>
      <c r="AF71" s="38">
        <v>67766</v>
      </c>
      <c r="AG71" s="38"/>
    </row>
    <row r="72" spans="1:33" ht="52.5" customHeight="1" x14ac:dyDescent="0.2">
      <c r="A72" s="38">
        <v>54082</v>
      </c>
      <c r="B72" s="38" t="s">
        <v>4763</v>
      </c>
      <c r="C72" s="38" t="s">
        <v>4764</v>
      </c>
      <c r="D72" s="38"/>
      <c r="E72" s="38" t="s">
        <v>4756</v>
      </c>
      <c r="F72" s="38" t="s">
        <v>4765</v>
      </c>
      <c r="G72" s="38" t="s">
        <v>322</v>
      </c>
      <c r="H72" s="38"/>
      <c r="I72" s="38" t="s">
        <v>349</v>
      </c>
      <c r="J72" s="38" t="s">
        <v>445</v>
      </c>
      <c r="K72" s="38"/>
      <c r="L72" s="40">
        <v>45061</v>
      </c>
      <c r="M72" s="40">
        <v>45061</v>
      </c>
      <c r="N72" s="38">
        <v>138</v>
      </c>
      <c r="O72" s="38">
        <v>0</v>
      </c>
      <c r="P72" s="38">
        <v>0</v>
      </c>
      <c r="Q72" s="38">
        <v>0</v>
      </c>
      <c r="R72" s="38" t="s">
        <v>299</v>
      </c>
      <c r="S72" s="38" t="s">
        <v>504</v>
      </c>
      <c r="T72" s="38" t="s">
        <v>660</v>
      </c>
      <c r="U72" s="38" t="s">
        <v>301</v>
      </c>
      <c r="V72" s="40"/>
      <c r="W72" s="40"/>
      <c r="X72" s="40"/>
      <c r="Y72" s="40"/>
      <c r="Z72" s="38" t="s">
        <v>4766</v>
      </c>
      <c r="AA72" s="38" t="s">
        <v>303</v>
      </c>
      <c r="AB72" s="38" t="s">
        <v>355</v>
      </c>
      <c r="AC72" s="38"/>
      <c r="AD72" s="38"/>
      <c r="AE72" s="38">
        <v>54083</v>
      </c>
      <c r="AF72" s="38">
        <v>54082</v>
      </c>
      <c r="AG72" s="38"/>
    </row>
    <row r="73" spans="1:33" ht="52.5" customHeight="1" x14ac:dyDescent="0.2">
      <c r="A73" s="38">
        <v>67610</v>
      </c>
      <c r="B73" s="38" t="s">
        <v>4767</v>
      </c>
      <c r="C73" s="38" t="s">
        <v>4768</v>
      </c>
      <c r="D73" s="38"/>
      <c r="E73" s="38" t="s">
        <v>1379</v>
      </c>
      <c r="F73" s="38" t="s">
        <v>1379</v>
      </c>
      <c r="G73" s="38" t="s">
        <v>322</v>
      </c>
      <c r="H73" s="38"/>
      <c r="I73" s="38" t="s">
        <v>349</v>
      </c>
      <c r="J73" s="38" t="s">
        <v>350</v>
      </c>
      <c r="K73" s="38"/>
      <c r="L73" s="40">
        <v>45061.041666666664</v>
      </c>
      <c r="M73" s="40">
        <v>45061</v>
      </c>
      <c r="N73" s="38">
        <v>138</v>
      </c>
      <c r="O73" s="38">
        <v>0</v>
      </c>
      <c r="P73" s="38">
        <v>0</v>
      </c>
      <c r="Q73" s="38">
        <v>0</v>
      </c>
      <c r="R73" s="38" t="s">
        <v>299</v>
      </c>
      <c r="S73" s="38" t="s">
        <v>331</v>
      </c>
      <c r="T73" s="38" t="s">
        <v>331</v>
      </c>
      <c r="U73" s="38" t="s">
        <v>301</v>
      </c>
      <c r="V73" s="40"/>
      <c r="W73" s="40"/>
      <c r="X73" s="40"/>
      <c r="Y73" s="40"/>
      <c r="Z73" s="38"/>
      <c r="AA73" s="38" t="s">
        <v>303</v>
      </c>
      <c r="AB73" s="38" t="s">
        <v>355</v>
      </c>
      <c r="AC73" s="38"/>
      <c r="AD73" s="38"/>
      <c r="AE73" s="38">
        <v>67611</v>
      </c>
      <c r="AF73" s="38">
        <v>67610</v>
      </c>
      <c r="AG73" s="38"/>
    </row>
    <row r="74" spans="1:33" ht="52.5" customHeight="1" x14ac:dyDescent="0.2">
      <c r="A74" s="38">
        <v>52318</v>
      </c>
      <c r="B74" s="38" t="s">
        <v>4769</v>
      </c>
      <c r="C74" s="38" t="s">
        <v>4770</v>
      </c>
      <c r="D74" s="38"/>
      <c r="E74" s="38" t="s">
        <v>1875</v>
      </c>
      <c r="F74" s="38" t="s">
        <v>4771</v>
      </c>
      <c r="G74" s="38" t="s">
        <v>415</v>
      </c>
      <c r="H74" s="38"/>
      <c r="I74" s="38" t="s">
        <v>183</v>
      </c>
      <c r="J74" s="38" t="s">
        <v>323</v>
      </c>
      <c r="K74" s="38" t="s">
        <v>4772</v>
      </c>
      <c r="L74" s="40">
        <v>45061.041666666664</v>
      </c>
      <c r="M74" s="40">
        <v>45191</v>
      </c>
      <c r="N74" s="38">
        <v>138</v>
      </c>
      <c r="O74" s="38">
        <v>0</v>
      </c>
      <c r="P74" s="38">
        <v>0</v>
      </c>
      <c r="Q74" s="38">
        <v>0</v>
      </c>
      <c r="R74" s="38" t="s">
        <v>299</v>
      </c>
      <c r="S74" s="38" t="s">
        <v>721</v>
      </c>
      <c r="T74" s="38" t="s">
        <v>1877</v>
      </c>
      <c r="U74" s="38" t="s">
        <v>352</v>
      </c>
      <c r="V74" s="40" t="s">
        <v>4773</v>
      </c>
      <c r="W74" s="40"/>
      <c r="X74" s="40">
        <v>43934</v>
      </c>
      <c r="Y74" s="40"/>
      <c r="Z74" s="38" t="s">
        <v>4774</v>
      </c>
      <c r="AA74" s="38" t="s">
        <v>303</v>
      </c>
      <c r="AB74" s="38"/>
      <c r="AC74" s="38"/>
      <c r="AD74" s="38"/>
      <c r="AE74" s="38">
        <v>52319</v>
      </c>
      <c r="AF74" s="38">
        <v>52318</v>
      </c>
      <c r="AG74" s="38" t="s">
        <v>4775</v>
      </c>
    </row>
    <row r="75" spans="1:33" ht="52.5" customHeight="1" x14ac:dyDescent="0.2">
      <c r="A75" s="38">
        <v>67906</v>
      </c>
      <c r="B75" s="38" t="s">
        <v>4776</v>
      </c>
      <c r="C75" s="38" t="s">
        <v>4777</v>
      </c>
      <c r="D75" s="38"/>
      <c r="E75" s="38" t="s">
        <v>4778</v>
      </c>
      <c r="F75" s="38" t="s">
        <v>4778</v>
      </c>
      <c r="G75" s="38" t="s">
        <v>322</v>
      </c>
      <c r="H75" s="38"/>
      <c r="I75" s="38" t="s">
        <v>349</v>
      </c>
      <c r="J75" s="38" t="s">
        <v>350</v>
      </c>
      <c r="K75" s="38"/>
      <c r="L75" s="40">
        <v>45061.041666666664</v>
      </c>
      <c r="M75" s="40">
        <v>45061</v>
      </c>
      <c r="N75" s="38">
        <v>138</v>
      </c>
      <c r="O75" s="38">
        <v>0</v>
      </c>
      <c r="P75" s="38">
        <v>0</v>
      </c>
      <c r="Q75" s="38">
        <v>0</v>
      </c>
      <c r="R75" s="38" t="s">
        <v>299</v>
      </c>
      <c r="S75" s="38" t="s">
        <v>471</v>
      </c>
      <c r="T75" s="38" t="s">
        <v>471</v>
      </c>
      <c r="U75" s="38" t="s">
        <v>301</v>
      </c>
      <c r="V75" s="40"/>
      <c r="W75" s="40"/>
      <c r="X75" s="40"/>
      <c r="Y75" s="40"/>
      <c r="Z75" s="38"/>
      <c r="AA75" s="38" t="s">
        <v>303</v>
      </c>
      <c r="AB75" s="38" t="s">
        <v>355</v>
      </c>
      <c r="AC75" s="38"/>
      <c r="AD75" s="38"/>
      <c r="AE75" s="38">
        <v>67907</v>
      </c>
      <c r="AF75" s="38">
        <v>67906</v>
      </c>
      <c r="AG75" s="38"/>
    </row>
    <row r="76" spans="1:33" ht="52.5" customHeight="1" x14ac:dyDescent="0.2">
      <c r="A76" s="38" t="s">
        <v>4779</v>
      </c>
      <c r="B76" s="38" t="s">
        <v>869</v>
      </c>
      <c r="C76" s="38" t="s">
        <v>4780</v>
      </c>
      <c r="D76" s="38"/>
      <c r="E76" s="38" t="s">
        <v>4781</v>
      </c>
      <c r="F76" s="38" t="s">
        <v>872</v>
      </c>
      <c r="G76" s="38" t="s">
        <v>415</v>
      </c>
      <c r="H76" s="38"/>
      <c r="I76" s="38" t="s">
        <v>183</v>
      </c>
      <c r="J76" s="38" t="s">
        <v>323</v>
      </c>
      <c r="K76" s="38" t="s">
        <v>873</v>
      </c>
      <c r="L76" s="40">
        <v>45063</v>
      </c>
      <c r="M76" s="40">
        <v>45072</v>
      </c>
      <c r="N76" s="38">
        <v>69</v>
      </c>
      <c r="O76" s="38">
        <v>0</v>
      </c>
      <c r="P76" s="38">
        <v>10</v>
      </c>
      <c r="Q76" s="38">
        <v>0</v>
      </c>
      <c r="R76" s="38" t="s">
        <v>299</v>
      </c>
      <c r="S76" s="38" t="s">
        <v>2707</v>
      </c>
      <c r="T76" s="38" t="s">
        <v>875</v>
      </c>
      <c r="U76" s="38" t="s">
        <v>352</v>
      </c>
      <c r="V76" s="40" t="s">
        <v>755</v>
      </c>
      <c r="W76" s="40">
        <v>44309</v>
      </c>
      <c r="X76" s="40">
        <v>44334</v>
      </c>
      <c r="Y76" s="40"/>
      <c r="Z76" s="38" t="s">
        <v>4782</v>
      </c>
      <c r="AA76" s="38" t="s">
        <v>303</v>
      </c>
      <c r="AB76" s="38" t="s">
        <v>355</v>
      </c>
      <c r="AC76" s="38"/>
      <c r="AD76" s="38"/>
      <c r="AE76" s="38">
        <v>73038</v>
      </c>
      <c r="AF76" s="38">
        <v>56350</v>
      </c>
      <c r="AG76" s="38"/>
    </row>
    <row r="77" spans="1:33" ht="52.5" customHeight="1" x14ac:dyDescent="0.2">
      <c r="A77" s="38">
        <v>4487</v>
      </c>
      <c r="B77" s="38" t="s">
        <v>4783</v>
      </c>
      <c r="C77" s="38" t="s">
        <v>4784</v>
      </c>
      <c r="D77" s="38" t="s">
        <v>4785</v>
      </c>
      <c r="E77" s="38" t="s">
        <v>4786</v>
      </c>
      <c r="F77" s="38" t="s">
        <v>4787</v>
      </c>
      <c r="G77" s="38" t="s">
        <v>415</v>
      </c>
      <c r="H77" s="38" t="s">
        <v>4788</v>
      </c>
      <c r="I77" s="38" t="s">
        <v>377</v>
      </c>
      <c r="J77" s="38" t="s">
        <v>4789</v>
      </c>
      <c r="K77" s="38" t="s">
        <v>4790</v>
      </c>
      <c r="L77" s="40">
        <v>45068.041666666664</v>
      </c>
      <c r="M77" s="40">
        <v>45068</v>
      </c>
      <c r="N77" s="38">
        <v>138</v>
      </c>
      <c r="O77" s="38">
        <v>1.6</v>
      </c>
      <c r="P77" s="38">
        <v>0</v>
      </c>
      <c r="Q77" s="38">
        <v>200</v>
      </c>
      <c r="R77" s="38" t="s">
        <v>299</v>
      </c>
      <c r="S77" s="38" t="s">
        <v>1207</v>
      </c>
      <c r="T77" s="38"/>
      <c r="U77" s="38" t="s">
        <v>301</v>
      </c>
      <c r="V77" s="40" t="s">
        <v>4791</v>
      </c>
      <c r="W77" s="40"/>
      <c r="X77" s="40"/>
      <c r="Y77" s="40"/>
      <c r="Z77" s="38" t="s">
        <v>4792</v>
      </c>
      <c r="AA77" s="38" t="s">
        <v>303</v>
      </c>
      <c r="AB77" s="38" t="s">
        <v>355</v>
      </c>
      <c r="AC77" s="38"/>
      <c r="AD77" s="38"/>
      <c r="AE77" s="38">
        <v>13570</v>
      </c>
      <c r="AF77" s="38">
        <v>4487</v>
      </c>
      <c r="AG77" s="38" t="s">
        <v>4793</v>
      </c>
    </row>
    <row r="78" spans="1:33" ht="52.5" customHeight="1" x14ac:dyDescent="0.2">
      <c r="A78" s="38">
        <v>59452</v>
      </c>
      <c r="B78" s="38" t="s">
        <v>4794</v>
      </c>
      <c r="C78" s="38" t="s">
        <v>4795</v>
      </c>
      <c r="D78" s="38" t="s">
        <v>4493</v>
      </c>
      <c r="E78" s="38" t="s">
        <v>4796</v>
      </c>
      <c r="F78" s="38"/>
      <c r="G78" s="38" t="s">
        <v>415</v>
      </c>
      <c r="H78" s="38"/>
      <c r="I78" s="38" t="s">
        <v>377</v>
      </c>
      <c r="J78" s="38" t="s">
        <v>541</v>
      </c>
      <c r="K78" s="38" t="s">
        <v>4797</v>
      </c>
      <c r="L78" s="40">
        <v>45072</v>
      </c>
      <c r="M78" s="40">
        <v>45072</v>
      </c>
      <c r="N78" s="38">
        <v>138</v>
      </c>
      <c r="O78" s="38">
        <v>0.01</v>
      </c>
      <c r="P78" s="38">
        <v>0</v>
      </c>
      <c r="Q78" s="38">
        <v>0</v>
      </c>
      <c r="R78" s="38" t="s">
        <v>299</v>
      </c>
      <c r="S78" s="38" t="s">
        <v>380</v>
      </c>
      <c r="T78" s="38"/>
      <c r="U78" s="38" t="s">
        <v>301</v>
      </c>
      <c r="V78" s="40"/>
      <c r="W78" s="40"/>
      <c r="X78" s="40"/>
      <c r="Y78" s="40"/>
      <c r="Z78" s="38" t="s">
        <v>4798</v>
      </c>
      <c r="AA78" s="38" t="s">
        <v>303</v>
      </c>
      <c r="AB78" s="38" t="s">
        <v>303</v>
      </c>
      <c r="AC78" s="38"/>
      <c r="AD78" s="38"/>
      <c r="AE78" s="38">
        <v>59453</v>
      </c>
      <c r="AF78" s="38">
        <v>59452</v>
      </c>
      <c r="AG78" s="38"/>
    </row>
    <row r="79" spans="1:33" ht="52.5" customHeight="1" x14ac:dyDescent="0.2">
      <c r="A79" s="38" t="s">
        <v>4799</v>
      </c>
      <c r="B79" s="38" t="s">
        <v>4800</v>
      </c>
      <c r="C79" s="38" t="s">
        <v>4801</v>
      </c>
      <c r="D79" s="38"/>
      <c r="E79" s="38" t="s">
        <v>4802</v>
      </c>
      <c r="F79" s="38" t="s">
        <v>4803</v>
      </c>
      <c r="G79" s="38" t="s">
        <v>415</v>
      </c>
      <c r="H79" s="38"/>
      <c r="I79" s="38" t="s">
        <v>58</v>
      </c>
      <c r="J79" s="38" t="s">
        <v>409</v>
      </c>
      <c r="K79" s="38"/>
      <c r="L79" s="40">
        <v>45076</v>
      </c>
      <c r="M79" s="40">
        <v>45062</v>
      </c>
      <c r="N79" s="38">
        <v>138</v>
      </c>
      <c r="O79" s="38">
        <v>0</v>
      </c>
      <c r="P79" s="38">
        <v>0</v>
      </c>
      <c r="Q79" s="38">
        <v>0</v>
      </c>
      <c r="R79" s="38" t="s">
        <v>299</v>
      </c>
      <c r="S79" s="38" t="s">
        <v>422</v>
      </c>
      <c r="T79" s="38" t="s">
        <v>422</v>
      </c>
      <c r="U79" s="38" t="s">
        <v>301</v>
      </c>
      <c r="V79" s="40"/>
      <c r="W79" s="40"/>
      <c r="X79" s="40"/>
      <c r="Y79" s="40"/>
      <c r="Z79" s="38" t="s">
        <v>4804</v>
      </c>
      <c r="AA79" s="38" t="s">
        <v>303</v>
      </c>
      <c r="AB79" s="38" t="s">
        <v>355</v>
      </c>
      <c r="AC79" s="38"/>
      <c r="AD79" s="38" t="s">
        <v>457</v>
      </c>
      <c r="AE79" s="38">
        <v>72789</v>
      </c>
      <c r="AF79" s="38">
        <v>59804</v>
      </c>
      <c r="AG79" s="38"/>
    </row>
    <row r="80" spans="1:33" ht="52.5" customHeight="1" x14ac:dyDescent="0.2">
      <c r="A80" s="38">
        <v>71299</v>
      </c>
      <c r="B80" s="38" t="s">
        <v>4805</v>
      </c>
      <c r="C80" s="38" t="s">
        <v>4806</v>
      </c>
      <c r="D80" s="38" t="s">
        <v>4493</v>
      </c>
      <c r="E80" s="38" t="s">
        <v>4807</v>
      </c>
      <c r="F80" s="38" t="s">
        <v>3184</v>
      </c>
      <c r="G80" s="38" t="s">
        <v>415</v>
      </c>
      <c r="H80" s="38" t="s">
        <v>4808</v>
      </c>
      <c r="I80" s="38" t="s">
        <v>316</v>
      </c>
      <c r="J80" s="38" t="s">
        <v>4809</v>
      </c>
      <c r="K80" s="38" t="s">
        <v>4810</v>
      </c>
      <c r="L80" s="40">
        <v>45076</v>
      </c>
      <c r="M80" s="40">
        <v>45076</v>
      </c>
      <c r="N80" s="38">
        <v>138</v>
      </c>
      <c r="O80" s="38">
        <v>0</v>
      </c>
      <c r="P80" s="38">
        <v>11.48</v>
      </c>
      <c r="Q80" s="38">
        <v>0</v>
      </c>
      <c r="R80" s="38" t="s">
        <v>299</v>
      </c>
      <c r="S80" s="38" t="s">
        <v>1207</v>
      </c>
      <c r="T80" s="38" t="s">
        <v>1207</v>
      </c>
      <c r="U80" s="38" t="s">
        <v>301</v>
      </c>
      <c r="V80" s="40"/>
      <c r="W80" s="40"/>
      <c r="X80" s="40"/>
      <c r="Y80" s="40"/>
      <c r="Z80" s="38" t="s">
        <v>3186</v>
      </c>
      <c r="AA80" s="38" t="s">
        <v>303</v>
      </c>
      <c r="AB80" s="38" t="s">
        <v>355</v>
      </c>
      <c r="AC80" s="38"/>
      <c r="AD80" s="38"/>
      <c r="AE80" s="38">
        <v>71300</v>
      </c>
      <c r="AF80" s="38">
        <v>71299</v>
      </c>
      <c r="AG80" s="38"/>
    </row>
    <row r="81" spans="1:33" ht="52.5" customHeight="1" x14ac:dyDescent="0.2">
      <c r="A81" s="38">
        <v>62133</v>
      </c>
      <c r="B81" s="38" t="s">
        <v>4811</v>
      </c>
      <c r="C81" s="38" t="s">
        <v>4812</v>
      </c>
      <c r="D81" s="38"/>
      <c r="E81" s="38" t="s">
        <v>1036</v>
      </c>
      <c r="F81" s="38" t="s">
        <v>4031</v>
      </c>
      <c r="G81" s="38" t="s">
        <v>415</v>
      </c>
      <c r="H81" s="38"/>
      <c r="I81" s="38" t="s">
        <v>58</v>
      </c>
      <c r="J81" s="38" t="s">
        <v>409</v>
      </c>
      <c r="K81" s="38"/>
      <c r="L81" s="40">
        <v>45077</v>
      </c>
      <c r="M81" s="40">
        <v>45056</v>
      </c>
      <c r="N81" s="38">
        <v>138</v>
      </c>
      <c r="O81" s="38">
        <v>0</v>
      </c>
      <c r="P81" s="38">
        <v>10.3</v>
      </c>
      <c r="Q81" s="38">
        <v>0</v>
      </c>
      <c r="R81" s="38" t="s">
        <v>299</v>
      </c>
      <c r="S81" s="38" t="s">
        <v>435</v>
      </c>
      <c r="T81" s="38" t="s">
        <v>435</v>
      </c>
      <c r="U81" s="38" t="s">
        <v>301</v>
      </c>
      <c r="V81" s="40"/>
      <c r="W81" s="40"/>
      <c r="X81" s="40"/>
      <c r="Y81" s="40"/>
      <c r="Z81" s="38" t="s">
        <v>4813</v>
      </c>
      <c r="AA81" s="38" t="s">
        <v>303</v>
      </c>
      <c r="AB81" s="38" t="s">
        <v>355</v>
      </c>
      <c r="AC81" s="38"/>
      <c r="AD81" s="38"/>
      <c r="AE81" s="38">
        <v>62134</v>
      </c>
      <c r="AF81" s="38">
        <v>62133</v>
      </c>
      <c r="AG81" s="38"/>
    </row>
    <row r="82" spans="1:33" ht="52.5" customHeight="1" x14ac:dyDescent="0.2">
      <c r="A82" s="38" t="s">
        <v>4814</v>
      </c>
      <c r="B82" s="38" t="s">
        <v>4815</v>
      </c>
      <c r="C82" s="38" t="s">
        <v>4816</v>
      </c>
      <c r="D82" s="38"/>
      <c r="E82" s="38" t="s">
        <v>1784</v>
      </c>
      <c r="F82" s="38" t="s">
        <v>4817</v>
      </c>
      <c r="G82" s="38" t="s">
        <v>415</v>
      </c>
      <c r="H82" s="38"/>
      <c r="I82" s="38" t="s">
        <v>58</v>
      </c>
      <c r="J82" s="38" t="s">
        <v>409</v>
      </c>
      <c r="K82" s="38"/>
      <c r="L82" s="40">
        <v>45077</v>
      </c>
      <c r="M82" s="40">
        <v>45021</v>
      </c>
      <c r="N82" s="38">
        <v>138</v>
      </c>
      <c r="O82" s="38">
        <v>0</v>
      </c>
      <c r="P82" s="38">
        <v>0</v>
      </c>
      <c r="Q82" s="38">
        <v>0</v>
      </c>
      <c r="R82" s="38" t="s">
        <v>299</v>
      </c>
      <c r="S82" s="38" t="s">
        <v>422</v>
      </c>
      <c r="T82" s="38" t="s">
        <v>422</v>
      </c>
      <c r="U82" s="38" t="s">
        <v>301</v>
      </c>
      <c r="V82" s="40"/>
      <c r="W82" s="40"/>
      <c r="X82" s="40"/>
      <c r="Y82" s="40"/>
      <c r="Z82" s="38" t="s">
        <v>4818</v>
      </c>
      <c r="AA82" s="38" t="s">
        <v>303</v>
      </c>
      <c r="AB82" s="38" t="s">
        <v>355</v>
      </c>
      <c r="AC82" s="38"/>
      <c r="AD82" s="38"/>
      <c r="AE82" s="38">
        <v>72026</v>
      </c>
      <c r="AF82" s="38">
        <v>68242</v>
      </c>
      <c r="AG82" s="38"/>
    </row>
    <row r="83" spans="1:33" ht="52.5" customHeight="1" x14ac:dyDescent="0.2">
      <c r="A83" s="38">
        <v>72057</v>
      </c>
      <c r="B83" s="38" t="s">
        <v>4819</v>
      </c>
      <c r="C83" s="38" t="s">
        <v>4820</v>
      </c>
      <c r="D83" s="38"/>
      <c r="E83" s="38" t="s">
        <v>4821</v>
      </c>
      <c r="F83" s="38" t="s">
        <v>2566</v>
      </c>
      <c r="G83" s="38" t="s">
        <v>415</v>
      </c>
      <c r="H83" s="38"/>
      <c r="I83" s="38" t="s">
        <v>58</v>
      </c>
      <c r="J83" s="38" t="s">
        <v>409</v>
      </c>
      <c r="K83" s="38"/>
      <c r="L83" s="40">
        <v>45077</v>
      </c>
      <c r="M83" s="40">
        <v>45014</v>
      </c>
      <c r="N83" s="38">
        <v>138</v>
      </c>
      <c r="O83" s="38">
        <v>0</v>
      </c>
      <c r="P83" s="38">
        <v>3.25</v>
      </c>
      <c r="Q83" s="38">
        <v>0</v>
      </c>
      <c r="R83" s="38" t="s">
        <v>299</v>
      </c>
      <c r="S83" s="38" t="s">
        <v>422</v>
      </c>
      <c r="T83" s="38" t="s">
        <v>422</v>
      </c>
      <c r="U83" s="38" t="s">
        <v>301</v>
      </c>
      <c r="V83" s="40"/>
      <c r="W83" s="40"/>
      <c r="X83" s="40"/>
      <c r="Y83" s="40"/>
      <c r="Z83" s="38" t="s">
        <v>4822</v>
      </c>
      <c r="AA83" s="38" t="s">
        <v>303</v>
      </c>
      <c r="AB83" s="38" t="s">
        <v>355</v>
      </c>
      <c r="AC83" s="38"/>
      <c r="AD83" s="38"/>
      <c r="AE83" s="38">
        <v>72784</v>
      </c>
      <c r="AF83" s="38">
        <v>72057</v>
      </c>
      <c r="AG83" s="38"/>
    </row>
    <row r="84" spans="1:33" ht="52.5" customHeight="1" x14ac:dyDescent="0.2">
      <c r="A84" s="38" t="s">
        <v>4823</v>
      </c>
      <c r="B84" s="38" t="s">
        <v>4824</v>
      </c>
      <c r="C84" s="38" t="s">
        <v>4825</v>
      </c>
      <c r="D84" s="38"/>
      <c r="E84" s="38" t="s">
        <v>1123</v>
      </c>
      <c r="F84" s="38" t="s">
        <v>619</v>
      </c>
      <c r="G84" s="38" t="s">
        <v>415</v>
      </c>
      <c r="H84" s="38"/>
      <c r="I84" s="38" t="s">
        <v>58</v>
      </c>
      <c r="J84" s="38" t="s">
        <v>409</v>
      </c>
      <c r="K84" s="38"/>
      <c r="L84" s="40">
        <v>45077</v>
      </c>
      <c r="M84" s="40">
        <v>45042</v>
      </c>
      <c r="N84" s="38">
        <v>138</v>
      </c>
      <c r="O84" s="38">
        <v>0</v>
      </c>
      <c r="P84" s="38">
        <v>12.33</v>
      </c>
      <c r="Q84" s="38">
        <v>0</v>
      </c>
      <c r="R84" s="38" t="s">
        <v>299</v>
      </c>
      <c r="S84" s="38" t="s">
        <v>422</v>
      </c>
      <c r="T84" s="38" t="s">
        <v>422</v>
      </c>
      <c r="U84" s="38" t="s">
        <v>301</v>
      </c>
      <c r="V84" s="40" t="s">
        <v>4826</v>
      </c>
      <c r="W84" s="40">
        <v>44447</v>
      </c>
      <c r="X84" s="40">
        <v>44469</v>
      </c>
      <c r="Y84" s="40">
        <v>44469</v>
      </c>
      <c r="Z84" s="38" t="s">
        <v>4827</v>
      </c>
      <c r="AA84" s="38" t="s">
        <v>303</v>
      </c>
      <c r="AB84" s="38" t="s">
        <v>355</v>
      </c>
      <c r="AC84" s="38"/>
      <c r="AD84" s="38"/>
      <c r="AE84" s="38">
        <v>72853</v>
      </c>
      <c r="AF84" s="38">
        <v>66043</v>
      </c>
      <c r="AG84" s="38"/>
    </row>
    <row r="85" spans="1:33" ht="52.5" customHeight="1" x14ac:dyDescent="0.2">
      <c r="A85" s="38" t="s">
        <v>4828</v>
      </c>
      <c r="B85" s="38" t="s">
        <v>4829</v>
      </c>
      <c r="C85" s="38" t="s">
        <v>4830</v>
      </c>
      <c r="D85" s="38"/>
      <c r="E85" s="38" t="s">
        <v>2404</v>
      </c>
      <c r="F85" s="38" t="s">
        <v>4831</v>
      </c>
      <c r="G85" s="38" t="s">
        <v>415</v>
      </c>
      <c r="H85" s="38"/>
      <c r="I85" s="38" t="s">
        <v>58</v>
      </c>
      <c r="J85" s="38" t="s">
        <v>409</v>
      </c>
      <c r="K85" s="38"/>
      <c r="L85" s="40">
        <v>45077</v>
      </c>
      <c r="M85" s="40">
        <v>45024</v>
      </c>
      <c r="N85" s="38">
        <v>138</v>
      </c>
      <c r="O85" s="38">
        <v>0</v>
      </c>
      <c r="P85" s="38">
        <v>0</v>
      </c>
      <c r="Q85" s="38">
        <v>0</v>
      </c>
      <c r="R85" s="38" t="s">
        <v>299</v>
      </c>
      <c r="S85" s="38" t="s">
        <v>422</v>
      </c>
      <c r="T85" s="38" t="s">
        <v>422</v>
      </c>
      <c r="U85" s="38" t="s">
        <v>301</v>
      </c>
      <c r="V85" s="40"/>
      <c r="W85" s="40"/>
      <c r="X85" s="40"/>
      <c r="Y85" s="40"/>
      <c r="Z85" s="38" t="s">
        <v>4832</v>
      </c>
      <c r="AA85" s="38" t="s">
        <v>303</v>
      </c>
      <c r="AB85" s="38" t="s">
        <v>355</v>
      </c>
      <c r="AC85" s="38"/>
      <c r="AD85" s="38"/>
      <c r="AE85" s="38">
        <v>67273</v>
      </c>
      <c r="AF85" s="38">
        <v>67270</v>
      </c>
      <c r="AG85" s="38"/>
    </row>
    <row r="86" spans="1:33" ht="52.5" customHeight="1" x14ac:dyDescent="0.2">
      <c r="A86" s="38">
        <v>63971</v>
      </c>
      <c r="B86" s="38" t="s">
        <v>4833</v>
      </c>
      <c r="C86" s="38" t="s">
        <v>4834</v>
      </c>
      <c r="D86" s="38"/>
      <c r="E86" s="38" t="s">
        <v>4835</v>
      </c>
      <c r="F86" s="38"/>
      <c r="G86" s="38" t="s">
        <v>322</v>
      </c>
      <c r="H86" s="38"/>
      <c r="I86" s="38" t="s">
        <v>58</v>
      </c>
      <c r="J86" s="38" t="s">
        <v>409</v>
      </c>
      <c r="K86" s="38"/>
      <c r="L86" s="40">
        <v>45077</v>
      </c>
      <c r="M86" s="40">
        <v>45069</v>
      </c>
      <c r="N86" s="38">
        <v>138</v>
      </c>
      <c r="O86" s="38">
        <v>0</v>
      </c>
      <c r="P86" s="38">
        <v>0</v>
      </c>
      <c r="Q86" s="38">
        <v>0</v>
      </c>
      <c r="R86" s="38" t="s">
        <v>299</v>
      </c>
      <c r="S86" s="38" t="s">
        <v>422</v>
      </c>
      <c r="T86" s="38"/>
      <c r="U86" s="38" t="s">
        <v>301</v>
      </c>
      <c r="V86" s="40"/>
      <c r="W86" s="40"/>
      <c r="X86" s="40"/>
      <c r="Y86" s="40"/>
      <c r="Z86" s="38" t="s">
        <v>4836</v>
      </c>
      <c r="AA86" s="38" t="s">
        <v>303</v>
      </c>
      <c r="AB86" s="38" t="s">
        <v>355</v>
      </c>
      <c r="AC86" s="38"/>
      <c r="AD86" s="38"/>
      <c r="AE86" s="38">
        <v>63972</v>
      </c>
      <c r="AF86" s="38">
        <v>63971</v>
      </c>
      <c r="AG86" s="38"/>
    </row>
    <row r="87" spans="1:33" ht="52.5" customHeight="1" x14ac:dyDescent="0.2">
      <c r="A87" s="38">
        <v>70606</v>
      </c>
      <c r="B87" s="38" t="s">
        <v>4837</v>
      </c>
      <c r="C87" s="38" t="s">
        <v>4838</v>
      </c>
      <c r="D87" s="38"/>
      <c r="E87" s="38" t="s">
        <v>4839</v>
      </c>
      <c r="F87" s="38" t="s">
        <v>4840</v>
      </c>
      <c r="G87" s="38" t="s">
        <v>415</v>
      </c>
      <c r="H87" s="38"/>
      <c r="I87" s="38" t="s">
        <v>58</v>
      </c>
      <c r="J87" s="38" t="s">
        <v>409</v>
      </c>
      <c r="K87" s="38"/>
      <c r="L87" s="40">
        <v>45077</v>
      </c>
      <c r="M87" s="40">
        <v>45028</v>
      </c>
      <c r="N87" s="38">
        <v>138</v>
      </c>
      <c r="O87" s="38">
        <v>0</v>
      </c>
      <c r="P87" s="38">
        <v>8.51</v>
      </c>
      <c r="Q87" s="38">
        <v>0</v>
      </c>
      <c r="R87" s="38" t="s">
        <v>299</v>
      </c>
      <c r="S87" s="38" t="s">
        <v>435</v>
      </c>
      <c r="T87" s="38" t="s">
        <v>435</v>
      </c>
      <c r="U87" s="38" t="s">
        <v>301</v>
      </c>
      <c r="V87" s="40"/>
      <c r="W87" s="40"/>
      <c r="X87" s="40"/>
      <c r="Y87" s="40"/>
      <c r="Z87" s="38" t="s">
        <v>4841</v>
      </c>
      <c r="AA87" s="38" t="s">
        <v>303</v>
      </c>
      <c r="AB87" s="38" t="s">
        <v>355</v>
      </c>
      <c r="AC87" s="38"/>
      <c r="AD87" s="38"/>
      <c r="AE87" s="38">
        <v>70607</v>
      </c>
      <c r="AF87" s="38">
        <v>70606</v>
      </c>
      <c r="AG87" s="38"/>
    </row>
    <row r="88" spans="1:33" ht="52.5" customHeight="1" x14ac:dyDescent="0.2">
      <c r="A88" s="38" t="s">
        <v>4842</v>
      </c>
      <c r="B88" s="38" t="s">
        <v>4800</v>
      </c>
      <c r="C88" s="38" t="s">
        <v>4843</v>
      </c>
      <c r="D88" s="38"/>
      <c r="E88" s="38" t="s">
        <v>4844</v>
      </c>
      <c r="F88" s="38" t="s">
        <v>4845</v>
      </c>
      <c r="G88" s="38" t="s">
        <v>415</v>
      </c>
      <c r="H88" s="38"/>
      <c r="I88" s="38" t="s">
        <v>58</v>
      </c>
      <c r="J88" s="38" t="s">
        <v>409</v>
      </c>
      <c r="K88" s="38"/>
      <c r="L88" s="40">
        <v>45077</v>
      </c>
      <c r="M88" s="40">
        <v>45062</v>
      </c>
      <c r="N88" s="38">
        <v>138</v>
      </c>
      <c r="O88" s="38">
        <v>0</v>
      </c>
      <c r="P88" s="38">
        <v>0</v>
      </c>
      <c r="Q88" s="38">
        <v>0</v>
      </c>
      <c r="R88" s="38" t="s">
        <v>299</v>
      </c>
      <c r="S88" s="38" t="s">
        <v>422</v>
      </c>
      <c r="T88" s="38" t="s">
        <v>422</v>
      </c>
      <c r="U88" s="38" t="s">
        <v>301</v>
      </c>
      <c r="V88" s="40"/>
      <c r="W88" s="40"/>
      <c r="X88" s="40"/>
      <c r="Y88" s="40"/>
      <c r="Z88" s="38" t="s">
        <v>4846</v>
      </c>
      <c r="AA88" s="38" t="s">
        <v>303</v>
      </c>
      <c r="AB88" s="38" t="s">
        <v>355</v>
      </c>
      <c r="AC88" s="38"/>
      <c r="AD88" s="38" t="s">
        <v>457</v>
      </c>
      <c r="AE88" s="38">
        <v>72791</v>
      </c>
      <c r="AF88" s="38">
        <v>59804</v>
      </c>
      <c r="AG88" s="38"/>
    </row>
    <row r="89" spans="1:33" ht="52.5" customHeight="1" x14ac:dyDescent="0.2">
      <c r="A89" s="38" t="s">
        <v>4847</v>
      </c>
      <c r="B89" s="38" t="s">
        <v>4800</v>
      </c>
      <c r="C89" s="38" t="s">
        <v>4848</v>
      </c>
      <c r="D89" s="38"/>
      <c r="E89" s="38" t="s">
        <v>4844</v>
      </c>
      <c r="F89" s="38" t="s">
        <v>4849</v>
      </c>
      <c r="G89" s="38" t="s">
        <v>415</v>
      </c>
      <c r="H89" s="38"/>
      <c r="I89" s="38" t="s">
        <v>58</v>
      </c>
      <c r="J89" s="38" t="s">
        <v>409</v>
      </c>
      <c r="K89" s="38"/>
      <c r="L89" s="40">
        <v>45077</v>
      </c>
      <c r="M89" s="40">
        <v>45062</v>
      </c>
      <c r="N89" s="38">
        <v>138</v>
      </c>
      <c r="O89" s="38">
        <v>0</v>
      </c>
      <c r="P89" s="38">
        <v>0</v>
      </c>
      <c r="Q89" s="38">
        <v>0</v>
      </c>
      <c r="R89" s="38" t="s">
        <v>299</v>
      </c>
      <c r="S89" s="38" t="s">
        <v>422</v>
      </c>
      <c r="T89" s="38" t="s">
        <v>422</v>
      </c>
      <c r="U89" s="38" t="s">
        <v>301</v>
      </c>
      <c r="V89" s="40"/>
      <c r="W89" s="40"/>
      <c r="X89" s="40"/>
      <c r="Y89" s="40"/>
      <c r="Z89" s="38" t="s">
        <v>4850</v>
      </c>
      <c r="AA89" s="38" t="s">
        <v>303</v>
      </c>
      <c r="AB89" s="38" t="s">
        <v>355</v>
      </c>
      <c r="AC89" s="38"/>
      <c r="AD89" s="38"/>
      <c r="AE89" s="38">
        <v>72790</v>
      </c>
      <c r="AF89" s="38">
        <v>59804</v>
      </c>
      <c r="AG89" s="38"/>
    </row>
    <row r="90" spans="1:33" ht="52.5" customHeight="1" x14ac:dyDescent="0.2">
      <c r="A90" s="38" t="s">
        <v>4851</v>
      </c>
      <c r="B90" s="38" t="s">
        <v>4852</v>
      </c>
      <c r="C90" s="38" t="s">
        <v>4853</v>
      </c>
      <c r="D90" s="38"/>
      <c r="E90" s="38" t="s">
        <v>4854</v>
      </c>
      <c r="F90" s="38" t="s">
        <v>4301</v>
      </c>
      <c r="G90" s="38" t="s">
        <v>415</v>
      </c>
      <c r="H90" s="38"/>
      <c r="I90" s="38" t="s">
        <v>58</v>
      </c>
      <c r="J90" s="38" t="s">
        <v>409</v>
      </c>
      <c r="K90" s="38"/>
      <c r="L90" s="40">
        <v>45077.000694444447</v>
      </c>
      <c r="M90" s="40">
        <v>45100</v>
      </c>
      <c r="N90" s="38">
        <v>138</v>
      </c>
      <c r="O90" s="38">
        <v>0</v>
      </c>
      <c r="P90" s="38">
        <v>1.9</v>
      </c>
      <c r="Q90" s="38">
        <v>0</v>
      </c>
      <c r="R90" s="38" t="s">
        <v>299</v>
      </c>
      <c r="S90" s="38" t="s">
        <v>948</v>
      </c>
      <c r="T90" s="38" t="s">
        <v>948</v>
      </c>
      <c r="U90" s="38" t="s">
        <v>352</v>
      </c>
      <c r="V90" s="40" t="s">
        <v>4855</v>
      </c>
      <c r="W90" s="40">
        <v>44351</v>
      </c>
      <c r="X90" s="40">
        <v>44379</v>
      </c>
      <c r="Y90" s="40"/>
      <c r="Z90" s="38" t="s">
        <v>4856</v>
      </c>
      <c r="AA90" s="38" t="s">
        <v>303</v>
      </c>
      <c r="AB90" s="38" t="s">
        <v>355</v>
      </c>
      <c r="AC90" s="38"/>
      <c r="AD90" s="38"/>
      <c r="AE90" s="38">
        <v>64506</v>
      </c>
      <c r="AF90" s="38">
        <v>64505</v>
      </c>
      <c r="AG90" s="38"/>
    </row>
    <row r="91" spans="1:33" ht="52.5" customHeight="1" x14ac:dyDescent="0.2">
      <c r="A91" s="38" t="s">
        <v>4857</v>
      </c>
      <c r="B91" s="38" t="s">
        <v>4858</v>
      </c>
      <c r="C91" s="38" t="s">
        <v>4859</v>
      </c>
      <c r="D91" s="38"/>
      <c r="E91" s="38" t="s">
        <v>4844</v>
      </c>
      <c r="F91" s="38" t="s">
        <v>4802</v>
      </c>
      <c r="G91" s="38" t="s">
        <v>415</v>
      </c>
      <c r="H91" s="38"/>
      <c r="I91" s="38" t="s">
        <v>58</v>
      </c>
      <c r="J91" s="38" t="s">
        <v>409</v>
      </c>
      <c r="K91" s="38"/>
      <c r="L91" s="40">
        <v>45077.5</v>
      </c>
      <c r="M91" s="40">
        <v>45062</v>
      </c>
      <c r="N91" s="38">
        <v>138</v>
      </c>
      <c r="O91" s="38">
        <v>0</v>
      </c>
      <c r="P91" s="38">
        <v>0.1</v>
      </c>
      <c r="Q91" s="38">
        <v>0</v>
      </c>
      <c r="R91" s="38" t="s">
        <v>299</v>
      </c>
      <c r="S91" s="38" t="s">
        <v>422</v>
      </c>
      <c r="T91" s="38" t="s">
        <v>422</v>
      </c>
      <c r="U91" s="38" t="s">
        <v>301</v>
      </c>
      <c r="V91" s="40"/>
      <c r="W91" s="40"/>
      <c r="X91" s="40"/>
      <c r="Y91" s="40"/>
      <c r="Z91" s="38" t="s">
        <v>4860</v>
      </c>
      <c r="AA91" s="38" t="s">
        <v>303</v>
      </c>
      <c r="AB91" s="38" t="s">
        <v>355</v>
      </c>
      <c r="AC91" s="38"/>
      <c r="AD91" s="38"/>
      <c r="AE91" s="38">
        <v>65717</v>
      </c>
      <c r="AF91" s="38">
        <v>65716</v>
      </c>
      <c r="AG91" s="38"/>
    </row>
    <row r="92" spans="1:33" ht="52.5" customHeight="1" x14ac:dyDescent="0.2">
      <c r="A92" s="38" t="s">
        <v>4861</v>
      </c>
      <c r="B92" s="38" t="s">
        <v>4858</v>
      </c>
      <c r="C92" s="38" t="s">
        <v>4862</v>
      </c>
      <c r="D92" s="38"/>
      <c r="E92" s="38" t="s">
        <v>4844</v>
      </c>
      <c r="F92" s="38"/>
      <c r="G92" s="38" t="s">
        <v>415</v>
      </c>
      <c r="H92" s="38"/>
      <c r="I92" s="38" t="s">
        <v>58</v>
      </c>
      <c r="J92" s="38" t="s">
        <v>409</v>
      </c>
      <c r="K92" s="38"/>
      <c r="L92" s="40">
        <v>45077.5</v>
      </c>
      <c r="M92" s="40">
        <v>45062</v>
      </c>
      <c r="N92" s="38">
        <v>138</v>
      </c>
      <c r="O92" s="38">
        <v>0</v>
      </c>
      <c r="P92" s="38">
        <v>0</v>
      </c>
      <c r="Q92" s="38">
        <v>0</v>
      </c>
      <c r="R92" s="38" t="s">
        <v>4863</v>
      </c>
      <c r="S92" s="38" t="s">
        <v>422</v>
      </c>
      <c r="T92" s="38"/>
      <c r="U92" s="38" t="s">
        <v>301</v>
      </c>
      <c r="V92" s="40"/>
      <c r="W92" s="40"/>
      <c r="X92" s="40"/>
      <c r="Y92" s="40"/>
      <c r="Z92" s="38">
        <v>45660</v>
      </c>
      <c r="AA92" s="38" t="s">
        <v>303</v>
      </c>
      <c r="AB92" s="38" t="s">
        <v>355</v>
      </c>
      <c r="AC92" s="38"/>
      <c r="AD92" s="38"/>
      <c r="AE92" s="38">
        <v>65718</v>
      </c>
      <c r="AF92" s="38">
        <v>65716</v>
      </c>
      <c r="AG92" s="38"/>
    </row>
    <row r="93" spans="1:33" ht="52.5" customHeight="1" x14ac:dyDescent="0.2">
      <c r="A93" s="38">
        <v>66013</v>
      </c>
      <c r="B93" s="38" t="s">
        <v>4864</v>
      </c>
      <c r="C93" s="38" t="s">
        <v>4865</v>
      </c>
      <c r="D93" s="38"/>
      <c r="E93" s="38" t="s">
        <v>4866</v>
      </c>
      <c r="F93" s="38" t="s">
        <v>4867</v>
      </c>
      <c r="G93" s="38" t="s">
        <v>415</v>
      </c>
      <c r="H93" s="38"/>
      <c r="I93" s="38" t="s">
        <v>58</v>
      </c>
      <c r="J93" s="38" t="s">
        <v>409</v>
      </c>
      <c r="K93" s="38"/>
      <c r="L93" s="40">
        <v>45077.5</v>
      </c>
      <c r="M93" s="40">
        <v>45061</v>
      </c>
      <c r="N93" s="38">
        <v>345</v>
      </c>
      <c r="O93" s="38">
        <v>0.08</v>
      </c>
      <c r="P93" s="38">
        <v>0</v>
      </c>
      <c r="Q93" s="38">
        <v>0</v>
      </c>
      <c r="R93" s="38" t="s">
        <v>299</v>
      </c>
      <c r="S93" s="38" t="s">
        <v>1719</v>
      </c>
      <c r="T93" s="38" t="s">
        <v>1719</v>
      </c>
      <c r="U93" s="38" t="s">
        <v>301</v>
      </c>
      <c r="V93" s="40"/>
      <c r="W93" s="40"/>
      <c r="X93" s="40"/>
      <c r="Y93" s="40"/>
      <c r="Z93" s="38" t="s">
        <v>4868</v>
      </c>
      <c r="AA93" s="38" t="s">
        <v>303</v>
      </c>
      <c r="AB93" s="38" t="s">
        <v>355</v>
      </c>
      <c r="AC93" s="38"/>
      <c r="AD93" s="38"/>
      <c r="AE93" s="38">
        <v>66014</v>
      </c>
      <c r="AF93" s="38">
        <v>66013</v>
      </c>
      <c r="AG93" s="38"/>
    </row>
    <row r="94" spans="1:33" ht="52.5" customHeight="1" x14ac:dyDescent="0.2">
      <c r="A94" s="38" t="s">
        <v>4869</v>
      </c>
      <c r="B94" s="38" t="s">
        <v>333</v>
      </c>
      <c r="C94" s="38" t="s">
        <v>4870</v>
      </c>
      <c r="D94" s="38"/>
      <c r="E94" s="38" t="s">
        <v>335</v>
      </c>
      <c r="F94" s="38" t="s">
        <v>4871</v>
      </c>
      <c r="G94" s="38" t="s">
        <v>415</v>
      </c>
      <c r="H94" s="38"/>
      <c r="I94" s="38" t="s">
        <v>183</v>
      </c>
      <c r="J94" s="38" t="s">
        <v>323</v>
      </c>
      <c r="K94" s="38" t="s">
        <v>337</v>
      </c>
      <c r="L94" s="40">
        <v>45092</v>
      </c>
      <c r="M94" s="40">
        <v>45017</v>
      </c>
      <c r="N94" s="38">
        <v>138</v>
      </c>
      <c r="O94" s="38">
        <v>0</v>
      </c>
      <c r="P94" s="38">
        <v>0</v>
      </c>
      <c r="Q94" s="38">
        <v>0</v>
      </c>
      <c r="R94" s="38" t="s">
        <v>299</v>
      </c>
      <c r="S94" s="38" t="s">
        <v>338</v>
      </c>
      <c r="T94" s="38" t="s">
        <v>338</v>
      </c>
      <c r="U94" s="38" t="s">
        <v>301</v>
      </c>
      <c r="V94" s="40"/>
      <c r="W94" s="40"/>
      <c r="X94" s="40"/>
      <c r="Y94" s="40"/>
      <c r="Z94" s="38" t="s">
        <v>4872</v>
      </c>
      <c r="AA94" s="38" t="s">
        <v>303</v>
      </c>
      <c r="AB94" s="38"/>
      <c r="AC94" s="38"/>
      <c r="AD94" s="38"/>
      <c r="AE94" s="38">
        <v>78352</v>
      </c>
      <c r="AF94" s="38">
        <v>66194</v>
      </c>
      <c r="AG94" s="38"/>
    </row>
    <row r="95" spans="1:33" ht="52.5" customHeight="1" x14ac:dyDescent="0.2">
      <c r="A95" s="38" t="s">
        <v>4873</v>
      </c>
      <c r="B95" s="38" t="s">
        <v>688</v>
      </c>
      <c r="C95" s="38" t="s">
        <v>4874</v>
      </c>
      <c r="D95" s="38"/>
      <c r="E95" s="38" t="s">
        <v>335</v>
      </c>
      <c r="F95" s="38" t="s">
        <v>690</v>
      </c>
      <c r="G95" s="38" t="s">
        <v>415</v>
      </c>
      <c r="H95" s="38"/>
      <c r="I95" s="38" t="s">
        <v>183</v>
      </c>
      <c r="J95" s="38" t="s">
        <v>323</v>
      </c>
      <c r="K95" s="38" t="s">
        <v>691</v>
      </c>
      <c r="L95" s="40">
        <v>45092</v>
      </c>
      <c r="M95" s="40">
        <v>44986</v>
      </c>
      <c r="N95" s="38">
        <v>69</v>
      </c>
      <c r="O95" s="38">
        <v>0</v>
      </c>
      <c r="P95" s="38">
        <v>0</v>
      </c>
      <c r="Q95" s="38">
        <v>0</v>
      </c>
      <c r="R95" s="38" t="s">
        <v>299</v>
      </c>
      <c r="S95" s="38" t="s">
        <v>338</v>
      </c>
      <c r="T95" s="38" t="s">
        <v>692</v>
      </c>
      <c r="U95" s="38" t="s">
        <v>352</v>
      </c>
      <c r="V95" s="40" t="s">
        <v>693</v>
      </c>
      <c r="W95" s="40">
        <v>44312</v>
      </c>
      <c r="X95" s="40">
        <v>44334</v>
      </c>
      <c r="Y95" s="40"/>
      <c r="Z95" s="38" t="s">
        <v>4875</v>
      </c>
      <c r="AA95" s="38" t="s">
        <v>303</v>
      </c>
      <c r="AB95" s="38"/>
      <c r="AC95" s="38"/>
      <c r="AD95" s="38"/>
      <c r="AE95" s="38">
        <v>73027</v>
      </c>
      <c r="AF95" s="38">
        <v>61932</v>
      </c>
      <c r="AG95" s="38"/>
    </row>
    <row r="96" spans="1:33" ht="52.5" customHeight="1" x14ac:dyDescent="0.2">
      <c r="A96" s="38">
        <v>61362</v>
      </c>
      <c r="B96" s="38" t="s">
        <v>4876</v>
      </c>
      <c r="C96" s="38" t="s">
        <v>4877</v>
      </c>
      <c r="D96" s="38"/>
      <c r="E96" s="38" t="s">
        <v>1537</v>
      </c>
      <c r="F96" s="38" t="s">
        <v>347</v>
      </c>
      <c r="G96" s="38" t="s">
        <v>322</v>
      </c>
      <c r="H96" s="38" t="s">
        <v>4878</v>
      </c>
      <c r="I96" s="38" t="s">
        <v>349</v>
      </c>
      <c r="J96" s="38" t="s">
        <v>350</v>
      </c>
      <c r="K96" s="38"/>
      <c r="L96" s="40">
        <v>45092</v>
      </c>
      <c r="M96" s="40">
        <v>45092</v>
      </c>
      <c r="N96" s="38">
        <v>345</v>
      </c>
      <c r="O96" s="38">
        <v>0</v>
      </c>
      <c r="P96" s="38">
        <v>3.8</v>
      </c>
      <c r="Q96" s="38">
        <v>0</v>
      </c>
      <c r="R96" s="38" t="s">
        <v>299</v>
      </c>
      <c r="S96" s="38" t="s">
        <v>351</v>
      </c>
      <c r="T96" s="38" t="s">
        <v>351</v>
      </c>
      <c r="U96" s="38" t="s">
        <v>301</v>
      </c>
      <c r="V96" s="40" t="s">
        <v>353</v>
      </c>
      <c r="W96" s="40">
        <v>44624</v>
      </c>
      <c r="X96" s="40">
        <v>44813</v>
      </c>
      <c r="Y96" s="40"/>
      <c r="Z96" s="38" t="s">
        <v>4879</v>
      </c>
      <c r="AA96" s="38" t="s">
        <v>303</v>
      </c>
      <c r="AB96" s="38" t="s">
        <v>355</v>
      </c>
      <c r="AC96" s="38"/>
      <c r="AD96" s="38"/>
      <c r="AE96" s="38">
        <v>78302</v>
      </c>
      <c r="AF96" s="38">
        <v>61362</v>
      </c>
      <c r="AG96" s="38"/>
    </row>
    <row r="97" spans="1:33" ht="52.5" customHeight="1" x14ac:dyDescent="0.2">
      <c r="A97" s="38">
        <v>57925</v>
      </c>
      <c r="B97" s="38" t="s">
        <v>4880</v>
      </c>
      <c r="C97" s="38" t="s">
        <v>4881</v>
      </c>
      <c r="D97" s="38"/>
      <c r="E97" s="38" t="s">
        <v>4198</v>
      </c>
      <c r="F97" s="38" t="s">
        <v>4882</v>
      </c>
      <c r="G97" s="38" t="s">
        <v>415</v>
      </c>
      <c r="H97" s="38"/>
      <c r="I97" s="38" t="s">
        <v>183</v>
      </c>
      <c r="J97" s="38" t="s">
        <v>323</v>
      </c>
      <c r="K97" s="38" t="s">
        <v>4883</v>
      </c>
      <c r="L97" s="40">
        <v>45092.041666666664</v>
      </c>
      <c r="M97" s="40">
        <v>44916</v>
      </c>
      <c r="N97" s="38">
        <v>138</v>
      </c>
      <c r="O97" s="38">
        <v>0</v>
      </c>
      <c r="P97" s="38">
        <v>0</v>
      </c>
      <c r="Q97" s="38">
        <v>0</v>
      </c>
      <c r="R97" s="38" t="s">
        <v>299</v>
      </c>
      <c r="S97" s="38" t="s">
        <v>664</v>
      </c>
      <c r="T97" s="38" t="s">
        <v>664</v>
      </c>
      <c r="U97" s="38" t="s">
        <v>301</v>
      </c>
      <c r="V97" s="40" t="s">
        <v>4884</v>
      </c>
      <c r="W97" s="40">
        <v>44243</v>
      </c>
      <c r="X97" s="40">
        <v>44267</v>
      </c>
      <c r="Y97" s="40"/>
      <c r="Z97" s="38" t="s">
        <v>4885</v>
      </c>
      <c r="AA97" s="38" t="s">
        <v>303</v>
      </c>
      <c r="AB97" s="38"/>
      <c r="AC97" s="38"/>
      <c r="AD97" s="38"/>
      <c r="AE97" s="38">
        <v>60059</v>
      </c>
      <c r="AF97" s="38">
        <v>57925</v>
      </c>
      <c r="AG97" s="38" t="s">
        <v>4886</v>
      </c>
    </row>
    <row r="98" spans="1:33" ht="52.5" customHeight="1" x14ac:dyDescent="0.2">
      <c r="A98" s="38">
        <v>66621</v>
      </c>
      <c r="B98" s="38" t="s">
        <v>4887</v>
      </c>
      <c r="C98" s="38" t="s">
        <v>4888</v>
      </c>
      <c r="D98" s="38"/>
      <c r="E98" s="38" t="s">
        <v>4889</v>
      </c>
      <c r="F98" s="38" t="s">
        <v>4890</v>
      </c>
      <c r="G98" s="38" t="s">
        <v>415</v>
      </c>
      <c r="H98" s="38"/>
      <c r="I98" s="38" t="s">
        <v>183</v>
      </c>
      <c r="J98" s="38" t="s">
        <v>323</v>
      </c>
      <c r="K98" s="38" t="s">
        <v>4891</v>
      </c>
      <c r="L98" s="40">
        <v>45093</v>
      </c>
      <c r="M98" s="40">
        <v>45076</v>
      </c>
      <c r="N98" s="38">
        <v>138</v>
      </c>
      <c r="O98" s="38">
        <v>0</v>
      </c>
      <c r="P98" s="38">
        <v>23</v>
      </c>
      <c r="Q98" s="38">
        <v>0</v>
      </c>
      <c r="R98" s="38" t="s">
        <v>703</v>
      </c>
      <c r="S98" s="38" t="s">
        <v>802</v>
      </c>
      <c r="T98" s="38" t="s">
        <v>446</v>
      </c>
      <c r="U98" s="38" t="s">
        <v>301</v>
      </c>
      <c r="V98" s="40"/>
      <c r="W98" s="40"/>
      <c r="X98" s="40"/>
      <c r="Y98" s="40"/>
      <c r="Z98" s="38" t="s">
        <v>4892</v>
      </c>
      <c r="AA98" s="38" t="s">
        <v>303</v>
      </c>
      <c r="AB98" s="38"/>
      <c r="AC98" s="38"/>
      <c r="AD98" s="38"/>
      <c r="AE98" s="38">
        <v>66681</v>
      </c>
      <c r="AF98" s="38">
        <v>66621</v>
      </c>
      <c r="AG98" s="38"/>
    </row>
    <row r="99" spans="1:33" ht="52.5" customHeight="1" x14ac:dyDescent="0.2">
      <c r="A99" s="38">
        <v>3505</v>
      </c>
      <c r="B99" s="38" t="s">
        <v>4893</v>
      </c>
      <c r="C99" s="38" t="s">
        <v>4894</v>
      </c>
      <c r="D99" s="38"/>
      <c r="E99" s="38" t="s">
        <v>4895</v>
      </c>
      <c r="F99" s="38"/>
      <c r="G99" s="38" t="s">
        <v>322</v>
      </c>
      <c r="H99" s="38"/>
      <c r="I99" s="38" t="s">
        <v>881</v>
      </c>
      <c r="J99" s="38" t="s">
        <v>882</v>
      </c>
      <c r="K99" s="38"/>
      <c r="L99" s="40">
        <v>45098</v>
      </c>
      <c r="M99" s="40">
        <v>45098</v>
      </c>
      <c r="N99" s="38">
        <v>138</v>
      </c>
      <c r="O99" s="38">
        <v>0</v>
      </c>
      <c r="P99" s="38">
        <v>0</v>
      </c>
      <c r="Q99" s="38">
        <v>0</v>
      </c>
      <c r="R99" s="38" t="s">
        <v>299</v>
      </c>
      <c r="S99" s="38" t="s">
        <v>471</v>
      </c>
      <c r="T99" s="38"/>
      <c r="U99" s="38" t="s">
        <v>301</v>
      </c>
      <c r="V99" s="40"/>
      <c r="W99" s="40"/>
      <c r="X99" s="40"/>
      <c r="Y99" s="40"/>
      <c r="Z99" s="38">
        <v>7608</v>
      </c>
      <c r="AA99" s="38" t="s">
        <v>303</v>
      </c>
      <c r="AB99" s="38" t="s">
        <v>355</v>
      </c>
      <c r="AC99" s="38"/>
      <c r="AD99" s="38"/>
      <c r="AE99" s="38">
        <v>10887</v>
      </c>
      <c r="AF99" s="38">
        <v>3505</v>
      </c>
      <c r="AG99" s="38"/>
    </row>
    <row r="100" spans="1:33" ht="52.5" customHeight="1" x14ac:dyDescent="0.2">
      <c r="A100" s="38">
        <v>54204</v>
      </c>
      <c r="B100" s="38" t="s">
        <v>4896</v>
      </c>
      <c r="C100" s="38" t="s">
        <v>4897</v>
      </c>
      <c r="D100" s="38"/>
      <c r="E100" s="38"/>
      <c r="F100" s="38"/>
      <c r="G100" s="38" t="s">
        <v>322</v>
      </c>
      <c r="H100" s="38"/>
      <c r="I100" s="38" t="s">
        <v>349</v>
      </c>
      <c r="J100" s="38" t="s">
        <v>445</v>
      </c>
      <c r="K100" s="38"/>
      <c r="L100" s="40">
        <v>45107</v>
      </c>
      <c r="M100" s="40">
        <v>45107</v>
      </c>
      <c r="N100" s="38">
        <v>69</v>
      </c>
      <c r="O100" s="38">
        <v>0</v>
      </c>
      <c r="P100" s="38">
        <v>0</v>
      </c>
      <c r="Q100" s="38">
        <v>0</v>
      </c>
      <c r="R100" s="38" t="s">
        <v>299</v>
      </c>
      <c r="S100" s="38" t="s">
        <v>1477</v>
      </c>
      <c r="T100" s="38" t="s">
        <v>1533</v>
      </c>
      <c r="U100" s="38" t="s">
        <v>301</v>
      </c>
      <c r="V100" s="40"/>
      <c r="W100" s="40"/>
      <c r="X100" s="40"/>
      <c r="Y100" s="40"/>
      <c r="Z100" s="38" t="s">
        <v>4898</v>
      </c>
      <c r="AA100" s="38" t="s">
        <v>303</v>
      </c>
      <c r="AB100" s="38" t="s">
        <v>355</v>
      </c>
      <c r="AC100" s="38"/>
      <c r="AD100" s="38"/>
      <c r="AE100" s="38">
        <v>54205</v>
      </c>
      <c r="AF100" s="38">
        <v>54204</v>
      </c>
      <c r="AG100" s="38"/>
    </row>
    <row r="101" spans="1:33" ht="52.5" customHeight="1" x14ac:dyDescent="0.2">
      <c r="A101" s="38">
        <v>61461</v>
      </c>
      <c r="B101" s="38" t="s">
        <v>4899</v>
      </c>
      <c r="C101" s="38" t="s">
        <v>4900</v>
      </c>
      <c r="D101" s="38"/>
      <c r="E101" s="38" t="s">
        <v>2547</v>
      </c>
      <c r="F101" s="38" t="s">
        <v>4901</v>
      </c>
      <c r="G101" s="38" t="s">
        <v>322</v>
      </c>
      <c r="H101" s="38"/>
      <c r="I101" s="38" t="s">
        <v>349</v>
      </c>
      <c r="J101" s="38" t="s">
        <v>350</v>
      </c>
      <c r="K101" s="38"/>
      <c r="L101" s="40">
        <v>45107</v>
      </c>
      <c r="M101" s="40">
        <v>45107</v>
      </c>
      <c r="N101" s="38">
        <v>69</v>
      </c>
      <c r="O101" s="38">
        <v>0</v>
      </c>
      <c r="P101" s="38">
        <v>0</v>
      </c>
      <c r="Q101" s="38">
        <v>0</v>
      </c>
      <c r="R101" s="38" t="s">
        <v>299</v>
      </c>
      <c r="S101" s="38" t="s">
        <v>1851</v>
      </c>
      <c r="T101" s="38" t="s">
        <v>1851</v>
      </c>
      <c r="U101" s="38" t="s">
        <v>352</v>
      </c>
      <c r="V101" s="40" t="s">
        <v>4902</v>
      </c>
      <c r="W101" s="40">
        <v>44818</v>
      </c>
      <c r="X101" s="40"/>
      <c r="Y101" s="40"/>
      <c r="Z101" s="38" t="s">
        <v>4903</v>
      </c>
      <c r="AA101" s="38" t="s">
        <v>303</v>
      </c>
      <c r="AB101" s="38" t="s">
        <v>355</v>
      </c>
      <c r="AC101" s="38"/>
      <c r="AD101" s="38"/>
      <c r="AE101" s="38">
        <v>61462</v>
      </c>
      <c r="AF101" s="38">
        <v>61461</v>
      </c>
      <c r="AG101" s="38"/>
    </row>
    <row r="102" spans="1:33" ht="52.5" customHeight="1" x14ac:dyDescent="0.2">
      <c r="A102" s="38">
        <v>61459</v>
      </c>
      <c r="B102" s="38" t="s">
        <v>4904</v>
      </c>
      <c r="C102" s="38" t="s">
        <v>4905</v>
      </c>
      <c r="D102" s="38"/>
      <c r="E102" s="38" t="s">
        <v>2547</v>
      </c>
      <c r="F102" s="38" t="s">
        <v>3060</v>
      </c>
      <c r="G102" s="38" t="s">
        <v>322</v>
      </c>
      <c r="H102" s="38"/>
      <c r="I102" s="38" t="s">
        <v>349</v>
      </c>
      <c r="J102" s="38" t="s">
        <v>350</v>
      </c>
      <c r="K102" s="38"/>
      <c r="L102" s="40">
        <v>45107</v>
      </c>
      <c r="M102" s="40">
        <v>45107</v>
      </c>
      <c r="N102" s="38">
        <v>69</v>
      </c>
      <c r="O102" s="38">
        <v>0</v>
      </c>
      <c r="P102" s="38">
        <v>0</v>
      </c>
      <c r="Q102" s="38">
        <v>0</v>
      </c>
      <c r="R102" s="38" t="s">
        <v>299</v>
      </c>
      <c r="S102" s="38" t="s">
        <v>1851</v>
      </c>
      <c r="T102" s="38" t="s">
        <v>1851</v>
      </c>
      <c r="U102" s="38" t="s">
        <v>301</v>
      </c>
      <c r="V102" s="40"/>
      <c r="W102" s="40"/>
      <c r="X102" s="40"/>
      <c r="Y102" s="40"/>
      <c r="Z102" s="38" t="s">
        <v>4906</v>
      </c>
      <c r="AA102" s="38" t="s">
        <v>303</v>
      </c>
      <c r="AB102" s="38" t="s">
        <v>355</v>
      </c>
      <c r="AC102" s="38"/>
      <c r="AD102" s="38"/>
      <c r="AE102" s="38">
        <v>61460</v>
      </c>
      <c r="AF102" s="38">
        <v>61459</v>
      </c>
      <c r="AG102" s="38"/>
    </row>
    <row r="103" spans="1:33" ht="52.5" customHeight="1" x14ac:dyDescent="0.2">
      <c r="A103" s="38">
        <v>72874</v>
      </c>
      <c r="B103" s="38" t="s">
        <v>4907</v>
      </c>
      <c r="C103" s="38" t="s">
        <v>4908</v>
      </c>
      <c r="D103" s="38"/>
      <c r="E103" s="38" t="s">
        <v>1948</v>
      </c>
      <c r="F103" s="38"/>
      <c r="G103" s="38" t="s">
        <v>322</v>
      </c>
      <c r="H103" s="38"/>
      <c r="I103" s="38" t="s">
        <v>349</v>
      </c>
      <c r="J103" s="38" t="s">
        <v>445</v>
      </c>
      <c r="K103" s="38"/>
      <c r="L103" s="40">
        <v>45107</v>
      </c>
      <c r="M103" s="40">
        <v>45107</v>
      </c>
      <c r="N103" s="38">
        <v>138</v>
      </c>
      <c r="O103" s="38">
        <v>1</v>
      </c>
      <c r="P103" s="38">
        <v>0</v>
      </c>
      <c r="Q103" s="38">
        <v>0</v>
      </c>
      <c r="R103" s="38" t="s">
        <v>299</v>
      </c>
      <c r="S103" s="38" t="s">
        <v>529</v>
      </c>
      <c r="T103" s="38"/>
      <c r="U103" s="38" t="s">
        <v>301</v>
      </c>
      <c r="V103" s="40"/>
      <c r="W103" s="40"/>
      <c r="X103" s="40"/>
      <c r="Y103" s="40"/>
      <c r="Z103" s="38"/>
      <c r="AA103" s="38" t="s">
        <v>303</v>
      </c>
      <c r="AB103" s="38" t="s">
        <v>355</v>
      </c>
      <c r="AC103" s="38"/>
      <c r="AD103" s="38"/>
      <c r="AE103" s="38">
        <v>72875</v>
      </c>
      <c r="AF103" s="38">
        <v>72874</v>
      </c>
      <c r="AG103" s="38"/>
    </row>
    <row r="104" spans="1:33" ht="52.5" customHeight="1" x14ac:dyDescent="0.2">
      <c r="A104" s="38">
        <v>71942</v>
      </c>
      <c r="B104" s="38" t="s">
        <v>4909</v>
      </c>
      <c r="C104" s="38" t="s">
        <v>4910</v>
      </c>
      <c r="D104" s="38"/>
      <c r="E104" s="38" t="s">
        <v>4911</v>
      </c>
      <c r="F104" s="38" t="s">
        <v>4911</v>
      </c>
      <c r="G104" s="38" t="s">
        <v>322</v>
      </c>
      <c r="H104" s="38"/>
      <c r="I104" s="38" t="s">
        <v>349</v>
      </c>
      <c r="J104" s="38" t="s">
        <v>350</v>
      </c>
      <c r="K104" s="38"/>
      <c r="L104" s="40">
        <v>45107</v>
      </c>
      <c r="M104" s="40">
        <v>45107</v>
      </c>
      <c r="N104" s="38">
        <v>138</v>
      </c>
      <c r="O104" s="38">
        <v>0</v>
      </c>
      <c r="P104" s="38">
        <v>0</v>
      </c>
      <c r="Q104" s="38">
        <v>0</v>
      </c>
      <c r="R104" s="38" t="s">
        <v>299</v>
      </c>
      <c r="S104" s="38" t="s">
        <v>1477</v>
      </c>
      <c r="T104" s="38" t="s">
        <v>1477</v>
      </c>
      <c r="U104" s="38" t="s">
        <v>301</v>
      </c>
      <c r="V104" s="40"/>
      <c r="W104" s="40"/>
      <c r="X104" s="40"/>
      <c r="Y104" s="40"/>
      <c r="Z104" s="38" t="s">
        <v>4912</v>
      </c>
      <c r="AA104" s="38" t="s">
        <v>303</v>
      </c>
      <c r="AB104" s="38" t="s">
        <v>355</v>
      </c>
      <c r="AC104" s="38"/>
      <c r="AD104" s="38"/>
      <c r="AE104" s="38">
        <v>72418</v>
      </c>
      <c r="AF104" s="38">
        <v>71942</v>
      </c>
      <c r="AG104" s="38"/>
    </row>
    <row r="105" spans="1:33" ht="52.5" customHeight="1" x14ac:dyDescent="0.2">
      <c r="A105" s="38">
        <v>59317</v>
      </c>
      <c r="B105" s="38" t="s">
        <v>4913</v>
      </c>
      <c r="C105" s="38" t="s">
        <v>4914</v>
      </c>
      <c r="D105" s="38"/>
      <c r="E105" s="38" t="s">
        <v>4915</v>
      </c>
      <c r="F105" s="38" t="s">
        <v>4916</v>
      </c>
      <c r="G105" s="38" t="s">
        <v>415</v>
      </c>
      <c r="H105" s="38"/>
      <c r="I105" s="38" t="s">
        <v>58</v>
      </c>
      <c r="J105" s="38" t="s">
        <v>409</v>
      </c>
      <c r="K105" s="38"/>
      <c r="L105" s="40">
        <v>45107</v>
      </c>
      <c r="M105" s="40">
        <v>45092</v>
      </c>
      <c r="N105" s="38">
        <v>138</v>
      </c>
      <c r="O105" s="38">
        <v>0</v>
      </c>
      <c r="P105" s="38">
        <v>5.8</v>
      </c>
      <c r="Q105" s="38">
        <v>0</v>
      </c>
      <c r="R105" s="38" t="s">
        <v>299</v>
      </c>
      <c r="S105" s="38" t="s">
        <v>422</v>
      </c>
      <c r="T105" s="38" t="s">
        <v>422</v>
      </c>
      <c r="U105" s="38" t="s">
        <v>301</v>
      </c>
      <c r="V105" s="40"/>
      <c r="W105" s="40"/>
      <c r="X105" s="40"/>
      <c r="Y105" s="40"/>
      <c r="Z105" s="38" t="s">
        <v>4917</v>
      </c>
      <c r="AA105" s="38" t="s">
        <v>303</v>
      </c>
      <c r="AB105" s="38" t="s">
        <v>355</v>
      </c>
      <c r="AC105" s="38"/>
      <c r="AD105" s="38"/>
      <c r="AE105" s="38">
        <v>78245</v>
      </c>
      <c r="AF105" s="38">
        <v>59317</v>
      </c>
      <c r="AG105" s="38"/>
    </row>
    <row r="106" spans="1:33" ht="52.5" customHeight="1" x14ac:dyDescent="0.2">
      <c r="A106" s="38" t="s">
        <v>4918</v>
      </c>
      <c r="B106" s="38" t="s">
        <v>4919</v>
      </c>
      <c r="C106" s="38" t="s">
        <v>4920</v>
      </c>
      <c r="D106" s="38"/>
      <c r="E106" s="38"/>
      <c r="F106" s="38"/>
      <c r="G106" s="38" t="s">
        <v>322</v>
      </c>
      <c r="H106" s="38"/>
      <c r="I106" s="38" t="s">
        <v>402</v>
      </c>
      <c r="J106" s="38" t="s">
        <v>403</v>
      </c>
      <c r="K106" s="38" t="s">
        <v>4921</v>
      </c>
      <c r="L106" s="40">
        <v>45122</v>
      </c>
      <c r="M106" s="40">
        <v>45035</v>
      </c>
      <c r="N106" s="38">
        <v>138</v>
      </c>
      <c r="O106" s="38">
        <v>0</v>
      </c>
      <c r="P106" s="38">
        <v>16</v>
      </c>
      <c r="Q106" s="38">
        <v>0</v>
      </c>
      <c r="R106" s="38" t="s">
        <v>299</v>
      </c>
      <c r="S106" s="38" t="s">
        <v>474</v>
      </c>
      <c r="T106" s="38" t="s">
        <v>474</v>
      </c>
      <c r="U106" s="38" t="s">
        <v>301</v>
      </c>
      <c r="V106" s="40"/>
      <c r="W106" s="40"/>
      <c r="X106" s="40"/>
      <c r="Y106" s="40"/>
      <c r="Z106" s="38" t="s">
        <v>4922</v>
      </c>
      <c r="AA106" s="38" t="s">
        <v>303</v>
      </c>
      <c r="AB106" s="38"/>
      <c r="AC106" s="38"/>
      <c r="AD106" s="38"/>
      <c r="AE106" s="38">
        <v>45086</v>
      </c>
      <c r="AF106" s="38">
        <v>45084</v>
      </c>
      <c r="AG106" s="38"/>
    </row>
    <row r="107" spans="1:33" ht="52.5" customHeight="1" x14ac:dyDescent="0.2">
      <c r="A107" s="38">
        <v>51736</v>
      </c>
      <c r="B107" s="38" t="s">
        <v>4923</v>
      </c>
      <c r="C107" s="38" t="s">
        <v>4924</v>
      </c>
      <c r="D107" s="38"/>
      <c r="E107" s="38" t="s">
        <v>4895</v>
      </c>
      <c r="F107" s="38" t="s">
        <v>4925</v>
      </c>
      <c r="G107" s="38" t="s">
        <v>322</v>
      </c>
      <c r="H107" s="38"/>
      <c r="I107" s="38" t="s">
        <v>881</v>
      </c>
      <c r="J107" s="38" t="s">
        <v>2552</v>
      </c>
      <c r="K107" s="38"/>
      <c r="L107" s="40">
        <v>45135</v>
      </c>
      <c r="M107" s="40">
        <v>45135</v>
      </c>
      <c r="N107" s="38">
        <v>138</v>
      </c>
      <c r="O107" s="38">
        <v>10.62</v>
      </c>
      <c r="P107" s="38">
        <v>0</v>
      </c>
      <c r="Q107" s="38">
        <v>0</v>
      </c>
      <c r="R107" s="38" t="s">
        <v>299</v>
      </c>
      <c r="S107" s="38" t="s">
        <v>471</v>
      </c>
      <c r="T107" s="38" t="s">
        <v>471</v>
      </c>
      <c r="U107" s="38" t="s">
        <v>301</v>
      </c>
      <c r="V107" s="40"/>
      <c r="W107" s="40"/>
      <c r="X107" s="40"/>
      <c r="Y107" s="40"/>
      <c r="Z107" s="38" t="s">
        <v>4926</v>
      </c>
      <c r="AA107" s="38" t="s">
        <v>303</v>
      </c>
      <c r="AB107" s="38" t="s">
        <v>355</v>
      </c>
      <c r="AC107" s="38"/>
      <c r="AD107" s="38"/>
      <c r="AE107" s="38">
        <v>51737</v>
      </c>
      <c r="AF107" s="38">
        <v>51736</v>
      </c>
      <c r="AG107" s="38"/>
    </row>
    <row r="108" spans="1:33" ht="52.5" customHeight="1" x14ac:dyDescent="0.2">
      <c r="A108" s="38">
        <v>51841</v>
      </c>
      <c r="B108" s="38" t="s">
        <v>4927</v>
      </c>
      <c r="C108" s="38" t="s">
        <v>4928</v>
      </c>
      <c r="D108" s="38"/>
      <c r="E108" s="38" t="s">
        <v>4929</v>
      </c>
      <c r="F108" s="38" t="s">
        <v>4930</v>
      </c>
      <c r="G108" s="38" t="s">
        <v>322</v>
      </c>
      <c r="H108" s="38"/>
      <c r="I108" s="38" t="s">
        <v>881</v>
      </c>
      <c r="J108" s="38" t="s">
        <v>882</v>
      </c>
      <c r="K108" s="38"/>
      <c r="L108" s="40">
        <v>45135</v>
      </c>
      <c r="M108" s="40">
        <v>45135</v>
      </c>
      <c r="N108" s="38">
        <v>69</v>
      </c>
      <c r="O108" s="38">
        <v>10</v>
      </c>
      <c r="P108" s="38">
        <v>0</v>
      </c>
      <c r="Q108" s="38">
        <v>0</v>
      </c>
      <c r="R108" s="38" t="s">
        <v>299</v>
      </c>
      <c r="S108" s="38" t="s">
        <v>471</v>
      </c>
      <c r="T108" s="38" t="s">
        <v>471</v>
      </c>
      <c r="U108" s="38" t="s">
        <v>301</v>
      </c>
      <c r="V108" s="40"/>
      <c r="W108" s="40"/>
      <c r="X108" s="40"/>
      <c r="Y108" s="40"/>
      <c r="Z108" s="38" t="s">
        <v>4931</v>
      </c>
      <c r="AA108" s="38" t="s">
        <v>303</v>
      </c>
      <c r="AB108" s="38" t="s">
        <v>355</v>
      </c>
      <c r="AC108" s="38"/>
      <c r="AD108" s="38"/>
      <c r="AE108" s="38">
        <v>57331</v>
      </c>
      <c r="AF108" s="38">
        <v>51841</v>
      </c>
      <c r="AG108" s="38"/>
    </row>
    <row r="109" spans="1:33" ht="52.5" customHeight="1" x14ac:dyDescent="0.2">
      <c r="A109" s="38">
        <v>50446</v>
      </c>
      <c r="B109" s="38" t="s">
        <v>4932</v>
      </c>
      <c r="C109" s="38" t="s">
        <v>4933</v>
      </c>
      <c r="D109" s="38"/>
      <c r="E109" s="38" t="s">
        <v>4934</v>
      </c>
      <c r="F109" s="38" t="s">
        <v>4934</v>
      </c>
      <c r="G109" s="38" t="s">
        <v>322</v>
      </c>
      <c r="H109" s="38"/>
      <c r="I109" s="38" t="s">
        <v>881</v>
      </c>
      <c r="J109" s="38" t="s">
        <v>882</v>
      </c>
      <c r="K109" s="38"/>
      <c r="L109" s="40">
        <v>45135</v>
      </c>
      <c r="M109" s="40">
        <v>45135</v>
      </c>
      <c r="N109" s="38">
        <v>138</v>
      </c>
      <c r="O109" s="38">
        <v>0</v>
      </c>
      <c r="P109" s="38">
        <v>0</v>
      </c>
      <c r="Q109" s="38">
        <v>0</v>
      </c>
      <c r="R109" s="38" t="s">
        <v>299</v>
      </c>
      <c r="S109" s="38" t="s">
        <v>471</v>
      </c>
      <c r="T109" s="38" t="s">
        <v>471</v>
      </c>
      <c r="U109" s="38" t="s">
        <v>301</v>
      </c>
      <c r="V109" s="40"/>
      <c r="W109" s="40"/>
      <c r="X109" s="40"/>
      <c r="Y109" s="40"/>
      <c r="Z109" s="38">
        <v>7891</v>
      </c>
      <c r="AA109" s="38" t="s">
        <v>303</v>
      </c>
      <c r="AB109" s="38" t="s">
        <v>355</v>
      </c>
      <c r="AC109" s="38"/>
      <c r="AD109" s="38"/>
      <c r="AE109" s="38">
        <v>50447</v>
      </c>
      <c r="AF109" s="38">
        <v>50446</v>
      </c>
      <c r="AG109" s="38"/>
    </row>
    <row r="110" spans="1:33" ht="52.5" customHeight="1" x14ac:dyDescent="0.2">
      <c r="A110" s="38">
        <v>52183</v>
      </c>
      <c r="B110" s="38" t="s">
        <v>4935</v>
      </c>
      <c r="C110" s="38" t="s">
        <v>4936</v>
      </c>
      <c r="D110" s="38"/>
      <c r="E110" s="38"/>
      <c r="F110" s="38"/>
      <c r="G110" s="38" t="s">
        <v>415</v>
      </c>
      <c r="H110" s="38"/>
      <c r="I110" s="38" t="s">
        <v>58</v>
      </c>
      <c r="J110" s="38" t="s">
        <v>409</v>
      </c>
      <c r="K110" s="38"/>
      <c r="L110" s="40">
        <v>45138</v>
      </c>
      <c r="M110" s="40">
        <v>45096</v>
      </c>
      <c r="N110" s="38">
        <v>138</v>
      </c>
      <c r="O110" s="38">
        <v>0</v>
      </c>
      <c r="P110" s="38">
        <v>0</v>
      </c>
      <c r="Q110" s="38">
        <v>0</v>
      </c>
      <c r="R110" s="38" t="s">
        <v>299</v>
      </c>
      <c r="S110" s="38" t="s">
        <v>410</v>
      </c>
      <c r="T110" s="38" t="s">
        <v>422</v>
      </c>
      <c r="U110" s="38" t="s">
        <v>301</v>
      </c>
      <c r="V110" s="40"/>
      <c r="W110" s="40"/>
      <c r="X110" s="40"/>
      <c r="Y110" s="40"/>
      <c r="Z110" s="38" t="s">
        <v>4937</v>
      </c>
      <c r="AA110" s="38" t="s">
        <v>303</v>
      </c>
      <c r="AB110" s="38" t="s">
        <v>355</v>
      </c>
      <c r="AC110" s="38"/>
      <c r="AD110" s="38" t="s">
        <v>4938</v>
      </c>
      <c r="AE110" s="38">
        <v>73718</v>
      </c>
      <c r="AF110" s="38">
        <v>52183</v>
      </c>
      <c r="AG110" s="38"/>
    </row>
    <row r="111" spans="1:33" ht="52.5" customHeight="1" x14ac:dyDescent="0.2">
      <c r="A111" s="38">
        <v>63493</v>
      </c>
      <c r="B111" s="38" t="s">
        <v>4939</v>
      </c>
      <c r="C111" s="38" t="s">
        <v>4940</v>
      </c>
      <c r="D111" s="38"/>
      <c r="E111" s="38" t="s">
        <v>4941</v>
      </c>
      <c r="F111" s="38" t="s">
        <v>1619</v>
      </c>
      <c r="G111" s="38" t="s">
        <v>297</v>
      </c>
      <c r="H111" s="38"/>
      <c r="I111" s="38" t="s">
        <v>144</v>
      </c>
      <c r="J111" s="38" t="s">
        <v>625</v>
      </c>
      <c r="K111" s="38"/>
      <c r="L111" s="40">
        <v>45138</v>
      </c>
      <c r="M111" s="40">
        <v>45265</v>
      </c>
      <c r="N111" s="38">
        <v>345</v>
      </c>
      <c r="O111" s="38">
        <v>15.8</v>
      </c>
      <c r="P111" s="38">
        <v>0</v>
      </c>
      <c r="Q111" s="38">
        <v>0</v>
      </c>
      <c r="R111" s="38" t="s">
        <v>299</v>
      </c>
      <c r="S111" s="38" t="s">
        <v>465</v>
      </c>
      <c r="T111" s="38" t="s">
        <v>465</v>
      </c>
      <c r="U111" s="38" t="s">
        <v>780</v>
      </c>
      <c r="V111" s="40"/>
      <c r="W111" s="40">
        <v>44231</v>
      </c>
      <c r="X111" s="40">
        <v>44358</v>
      </c>
      <c r="Y111" s="40"/>
      <c r="Z111" s="38" t="s">
        <v>4942</v>
      </c>
      <c r="AA111" s="38" t="s">
        <v>303</v>
      </c>
      <c r="AB111" s="38" t="s">
        <v>355</v>
      </c>
      <c r="AC111" s="38"/>
      <c r="AD111" s="38"/>
      <c r="AE111" s="38">
        <v>63494</v>
      </c>
      <c r="AF111" s="38">
        <v>63493</v>
      </c>
      <c r="AG111" s="38"/>
    </row>
    <row r="112" spans="1:33" ht="52.5" customHeight="1" x14ac:dyDescent="0.2">
      <c r="A112" s="38">
        <v>63491</v>
      </c>
      <c r="B112" s="38" t="s">
        <v>4943</v>
      </c>
      <c r="C112" s="38" t="s">
        <v>4944</v>
      </c>
      <c r="D112" s="38"/>
      <c r="E112" s="38" t="s">
        <v>1619</v>
      </c>
      <c r="F112" s="38" t="s">
        <v>4945</v>
      </c>
      <c r="G112" s="38" t="s">
        <v>297</v>
      </c>
      <c r="H112" s="38"/>
      <c r="I112" s="38" t="s">
        <v>144</v>
      </c>
      <c r="J112" s="38" t="s">
        <v>625</v>
      </c>
      <c r="K112" s="38"/>
      <c r="L112" s="40">
        <v>45138</v>
      </c>
      <c r="M112" s="40">
        <v>45266</v>
      </c>
      <c r="N112" s="38">
        <v>345</v>
      </c>
      <c r="O112" s="38">
        <v>59.1</v>
      </c>
      <c r="P112" s="38">
        <v>0</v>
      </c>
      <c r="Q112" s="38">
        <v>0</v>
      </c>
      <c r="R112" s="38" t="s">
        <v>299</v>
      </c>
      <c r="S112" s="38" t="s">
        <v>465</v>
      </c>
      <c r="T112" s="38" t="s">
        <v>1199</v>
      </c>
      <c r="U112" s="38" t="s">
        <v>780</v>
      </c>
      <c r="V112" s="40"/>
      <c r="W112" s="40">
        <v>44231</v>
      </c>
      <c r="X112" s="40">
        <v>44358</v>
      </c>
      <c r="Y112" s="40"/>
      <c r="Z112" s="38" t="s">
        <v>4946</v>
      </c>
      <c r="AA112" s="38" t="s">
        <v>303</v>
      </c>
      <c r="AB112" s="38" t="s">
        <v>355</v>
      </c>
      <c r="AC112" s="38"/>
      <c r="AD112" s="38"/>
      <c r="AE112" s="38">
        <v>63492</v>
      </c>
      <c r="AF112" s="38">
        <v>63491</v>
      </c>
      <c r="AG112" s="38"/>
    </row>
    <row r="113" spans="1:33" ht="52.5" customHeight="1" x14ac:dyDescent="0.2">
      <c r="A113" s="38" t="s">
        <v>4947</v>
      </c>
      <c r="B113" s="38" t="s">
        <v>4948</v>
      </c>
      <c r="C113" s="38" t="s">
        <v>4949</v>
      </c>
      <c r="D113" s="38"/>
      <c r="E113" s="38" t="s">
        <v>4950</v>
      </c>
      <c r="F113" s="38" t="s">
        <v>1036</v>
      </c>
      <c r="G113" s="38" t="s">
        <v>415</v>
      </c>
      <c r="H113" s="38"/>
      <c r="I113" s="38" t="s">
        <v>58</v>
      </c>
      <c r="J113" s="38" t="s">
        <v>409</v>
      </c>
      <c r="K113" s="38"/>
      <c r="L113" s="40">
        <v>45138</v>
      </c>
      <c r="M113" s="40">
        <v>45148</v>
      </c>
      <c r="N113" s="38">
        <v>138</v>
      </c>
      <c r="O113" s="38">
        <v>0</v>
      </c>
      <c r="P113" s="38">
        <v>0</v>
      </c>
      <c r="Q113" s="38">
        <v>0</v>
      </c>
      <c r="R113" s="38" t="s">
        <v>299</v>
      </c>
      <c r="S113" s="38" t="s">
        <v>435</v>
      </c>
      <c r="T113" s="38" t="s">
        <v>435</v>
      </c>
      <c r="U113" s="38" t="s">
        <v>301</v>
      </c>
      <c r="V113" s="40"/>
      <c r="W113" s="40"/>
      <c r="X113" s="40"/>
      <c r="Y113" s="40"/>
      <c r="Z113" s="38" t="s">
        <v>4951</v>
      </c>
      <c r="AA113" s="38" t="s">
        <v>303</v>
      </c>
      <c r="AB113" s="38" t="s">
        <v>355</v>
      </c>
      <c r="AC113" s="38"/>
      <c r="AD113" s="38"/>
      <c r="AE113" s="38">
        <v>59768</v>
      </c>
      <c r="AF113" s="38">
        <v>59398</v>
      </c>
      <c r="AG113" s="38"/>
    </row>
    <row r="114" spans="1:33" ht="52.5" customHeight="1" x14ac:dyDescent="0.2">
      <c r="A114" s="38" t="s">
        <v>4952</v>
      </c>
      <c r="B114" s="38" t="s">
        <v>4953</v>
      </c>
      <c r="C114" s="38" t="s">
        <v>4954</v>
      </c>
      <c r="D114" s="38"/>
      <c r="E114" s="38" t="s">
        <v>2404</v>
      </c>
      <c r="F114" s="38"/>
      <c r="G114" s="38" t="s">
        <v>415</v>
      </c>
      <c r="H114" s="38"/>
      <c r="I114" s="38" t="s">
        <v>58</v>
      </c>
      <c r="J114" s="38" t="s">
        <v>409</v>
      </c>
      <c r="K114" s="38"/>
      <c r="L114" s="40">
        <v>45138.000694444447</v>
      </c>
      <c r="M114" s="40">
        <v>45147</v>
      </c>
      <c r="N114" s="38">
        <v>138</v>
      </c>
      <c r="O114" s="38">
        <v>0</v>
      </c>
      <c r="P114" s="38">
        <v>0</v>
      </c>
      <c r="Q114" s="38">
        <v>0</v>
      </c>
      <c r="R114" s="38" t="s">
        <v>299</v>
      </c>
      <c r="S114" s="38" t="s">
        <v>422</v>
      </c>
      <c r="T114" s="38"/>
      <c r="U114" s="38" t="s">
        <v>301</v>
      </c>
      <c r="V114" s="40"/>
      <c r="W114" s="40"/>
      <c r="X114" s="40"/>
      <c r="Y114" s="40"/>
      <c r="Z114" s="38" t="s">
        <v>4955</v>
      </c>
      <c r="AA114" s="38" t="s">
        <v>303</v>
      </c>
      <c r="AB114" s="38" t="s">
        <v>355</v>
      </c>
      <c r="AC114" s="38"/>
      <c r="AD114" s="38"/>
      <c r="AE114" s="38">
        <v>64573</v>
      </c>
      <c r="AF114" s="38">
        <v>64572</v>
      </c>
      <c r="AG114" s="38"/>
    </row>
    <row r="115" spans="1:33" ht="52.5" customHeight="1" x14ac:dyDescent="0.2">
      <c r="A115" s="38" t="s">
        <v>4956</v>
      </c>
      <c r="B115" s="38" t="s">
        <v>4953</v>
      </c>
      <c r="C115" s="38" t="s">
        <v>4957</v>
      </c>
      <c r="D115" s="38"/>
      <c r="E115" s="38" t="s">
        <v>2404</v>
      </c>
      <c r="F115" s="38" t="s">
        <v>2404</v>
      </c>
      <c r="G115" s="38" t="s">
        <v>415</v>
      </c>
      <c r="H115" s="38"/>
      <c r="I115" s="38" t="s">
        <v>58</v>
      </c>
      <c r="J115" s="38" t="s">
        <v>409</v>
      </c>
      <c r="K115" s="38"/>
      <c r="L115" s="40">
        <v>45138.001388888886</v>
      </c>
      <c r="M115" s="40">
        <v>45147</v>
      </c>
      <c r="N115" s="38">
        <v>138</v>
      </c>
      <c r="O115" s="38">
        <v>0</v>
      </c>
      <c r="P115" s="38">
        <v>0.44</v>
      </c>
      <c r="Q115" s="38">
        <v>0</v>
      </c>
      <c r="R115" s="38" t="s">
        <v>299</v>
      </c>
      <c r="S115" s="38" t="s">
        <v>422</v>
      </c>
      <c r="T115" s="38"/>
      <c r="U115" s="38" t="s">
        <v>301</v>
      </c>
      <c r="V115" s="40"/>
      <c r="W115" s="40"/>
      <c r="X115" s="40"/>
      <c r="Y115" s="40"/>
      <c r="Z115" s="38" t="s">
        <v>4958</v>
      </c>
      <c r="AA115" s="38" t="s">
        <v>303</v>
      </c>
      <c r="AB115" s="38" t="s">
        <v>355</v>
      </c>
      <c r="AC115" s="38"/>
      <c r="AD115" s="38" t="s">
        <v>1791</v>
      </c>
      <c r="AE115" s="38">
        <v>64574</v>
      </c>
      <c r="AF115" s="38">
        <v>64572</v>
      </c>
      <c r="AG115" s="38"/>
    </row>
    <row r="116" spans="1:33" ht="52.5" customHeight="1" x14ac:dyDescent="0.2">
      <c r="A116" s="38">
        <v>73381</v>
      </c>
      <c r="B116" s="38" t="s">
        <v>4959</v>
      </c>
      <c r="C116" s="38"/>
      <c r="D116" s="38"/>
      <c r="E116" s="38" t="s">
        <v>4960</v>
      </c>
      <c r="F116" s="38" t="s">
        <v>4961</v>
      </c>
      <c r="G116" s="38" t="s">
        <v>322</v>
      </c>
      <c r="H116" s="38"/>
      <c r="I116" s="38" t="s">
        <v>155</v>
      </c>
      <c r="J116" s="38" t="s">
        <v>298</v>
      </c>
      <c r="K116" s="38"/>
      <c r="L116" s="40">
        <v>45140</v>
      </c>
      <c r="M116" s="40">
        <v>45170</v>
      </c>
      <c r="N116" s="38">
        <v>138</v>
      </c>
      <c r="O116" s="38">
        <v>0</v>
      </c>
      <c r="P116" s="38">
        <v>0</v>
      </c>
      <c r="Q116" s="38">
        <v>0</v>
      </c>
      <c r="R116" s="38" t="s">
        <v>299</v>
      </c>
      <c r="S116" s="38" t="s">
        <v>549</v>
      </c>
      <c r="T116" s="38" t="s">
        <v>549</v>
      </c>
      <c r="U116" s="38" t="s">
        <v>301</v>
      </c>
      <c r="V116" s="40"/>
      <c r="W116" s="40"/>
      <c r="X116" s="40"/>
      <c r="Y116" s="40"/>
      <c r="Z116" s="38" t="s">
        <v>4962</v>
      </c>
      <c r="AA116" s="38" t="s">
        <v>303</v>
      </c>
      <c r="AB116" s="38"/>
      <c r="AC116" s="38"/>
      <c r="AD116" s="38"/>
      <c r="AE116" s="38">
        <v>73382</v>
      </c>
      <c r="AF116" s="38">
        <v>73381</v>
      </c>
      <c r="AG116" s="38"/>
    </row>
    <row r="117" spans="1:33" ht="52.5" customHeight="1" x14ac:dyDescent="0.2">
      <c r="A117" s="38">
        <v>58917</v>
      </c>
      <c r="B117" s="38" t="s">
        <v>4963</v>
      </c>
      <c r="C117" s="38" t="s">
        <v>4964</v>
      </c>
      <c r="D117" s="38"/>
      <c r="E117" s="38" t="s">
        <v>4965</v>
      </c>
      <c r="F117" s="38" t="s">
        <v>977</v>
      </c>
      <c r="G117" s="38" t="s">
        <v>415</v>
      </c>
      <c r="H117" s="38"/>
      <c r="I117" s="38" t="s">
        <v>144</v>
      </c>
      <c r="J117" s="38" t="s">
        <v>625</v>
      </c>
      <c r="K117" s="38"/>
      <c r="L117" s="40">
        <v>45149</v>
      </c>
      <c r="M117" s="40">
        <v>45122</v>
      </c>
      <c r="N117" s="38">
        <v>138</v>
      </c>
      <c r="O117" s="38">
        <v>0.4</v>
      </c>
      <c r="P117" s="38">
        <v>0</v>
      </c>
      <c r="Q117" s="38">
        <v>0</v>
      </c>
      <c r="R117" s="38" t="s">
        <v>299</v>
      </c>
      <c r="S117" s="38" t="s">
        <v>978</v>
      </c>
      <c r="T117" s="38" t="s">
        <v>978</v>
      </c>
      <c r="U117" s="38" t="s">
        <v>301</v>
      </c>
      <c r="V117" s="40"/>
      <c r="W117" s="40"/>
      <c r="X117" s="40"/>
      <c r="Y117" s="40"/>
      <c r="Z117" s="38" t="s">
        <v>4966</v>
      </c>
      <c r="AA117" s="38" t="s">
        <v>303</v>
      </c>
      <c r="AB117" s="38" t="s">
        <v>355</v>
      </c>
      <c r="AC117" s="38"/>
      <c r="AD117" s="38"/>
      <c r="AE117" s="38">
        <v>58918</v>
      </c>
      <c r="AF117" s="38">
        <v>58917</v>
      </c>
      <c r="AG117" s="38"/>
    </row>
    <row r="118" spans="1:33" ht="52.5" customHeight="1" x14ac:dyDescent="0.2">
      <c r="A118" s="38">
        <v>61851</v>
      </c>
      <c r="B118" s="38" t="s">
        <v>4967</v>
      </c>
      <c r="C118" s="38" t="s">
        <v>4968</v>
      </c>
      <c r="D118" s="38"/>
      <c r="E118" s="38" t="s">
        <v>4969</v>
      </c>
      <c r="F118" s="38" t="s">
        <v>4970</v>
      </c>
      <c r="G118" s="38" t="s">
        <v>322</v>
      </c>
      <c r="H118" s="38"/>
      <c r="I118" s="38" t="s">
        <v>349</v>
      </c>
      <c r="J118" s="38" t="s">
        <v>350</v>
      </c>
      <c r="K118" s="38"/>
      <c r="L118" s="40">
        <v>45163</v>
      </c>
      <c r="M118" s="40">
        <v>45163</v>
      </c>
      <c r="N118" s="38">
        <v>345</v>
      </c>
      <c r="O118" s="38">
        <v>0</v>
      </c>
      <c r="P118" s="38">
        <v>0</v>
      </c>
      <c r="Q118" s="38">
        <v>0</v>
      </c>
      <c r="R118" s="38" t="s">
        <v>299</v>
      </c>
      <c r="S118" s="38" t="s">
        <v>471</v>
      </c>
      <c r="T118" s="38" t="s">
        <v>471</v>
      </c>
      <c r="U118" s="38" t="s">
        <v>301</v>
      </c>
      <c r="V118" s="40"/>
      <c r="W118" s="40"/>
      <c r="X118" s="40"/>
      <c r="Y118" s="40"/>
      <c r="Z118" s="38" t="s">
        <v>4971</v>
      </c>
      <c r="AA118" s="38" t="s">
        <v>303</v>
      </c>
      <c r="AB118" s="38" t="s">
        <v>355</v>
      </c>
      <c r="AC118" s="38"/>
      <c r="AD118" s="38"/>
      <c r="AE118" s="38">
        <v>61852</v>
      </c>
      <c r="AF118" s="38">
        <v>61851</v>
      </c>
      <c r="AG118" s="38"/>
    </row>
    <row r="119" spans="1:33" ht="52.5" customHeight="1" x14ac:dyDescent="0.2">
      <c r="A119" s="38">
        <v>5166</v>
      </c>
      <c r="B119" s="38" t="s">
        <v>4972</v>
      </c>
      <c r="C119" s="38" t="s">
        <v>4973</v>
      </c>
      <c r="D119" s="38" t="s">
        <v>4493</v>
      </c>
      <c r="E119" s="38" t="s">
        <v>4974</v>
      </c>
      <c r="F119" s="38" t="s">
        <v>1013</v>
      </c>
      <c r="G119" s="38" t="s">
        <v>415</v>
      </c>
      <c r="H119" s="38" t="s">
        <v>906</v>
      </c>
      <c r="I119" s="38" t="s">
        <v>377</v>
      </c>
      <c r="J119" s="38" t="s">
        <v>4975</v>
      </c>
      <c r="K119" s="38">
        <v>2915</v>
      </c>
      <c r="L119" s="40">
        <v>45167</v>
      </c>
      <c r="M119" s="40">
        <v>45167</v>
      </c>
      <c r="N119" s="38">
        <v>138</v>
      </c>
      <c r="O119" s="38">
        <v>6</v>
      </c>
      <c r="P119" s="38">
        <v>22</v>
      </c>
      <c r="Q119" s="38">
        <v>0</v>
      </c>
      <c r="R119" s="38" t="s">
        <v>299</v>
      </c>
      <c r="S119" s="38" t="s">
        <v>604</v>
      </c>
      <c r="T119" s="38" t="s">
        <v>1018</v>
      </c>
      <c r="U119" s="38" t="s">
        <v>381</v>
      </c>
      <c r="V119" s="40" t="s">
        <v>908</v>
      </c>
      <c r="W119" s="40">
        <v>42064</v>
      </c>
      <c r="X119" s="40">
        <v>42248</v>
      </c>
      <c r="Y119" s="40">
        <v>42278</v>
      </c>
      <c r="Z119" s="38" t="s">
        <v>4976</v>
      </c>
      <c r="AA119" s="38" t="s">
        <v>303</v>
      </c>
      <c r="AB119" s="38" t="s">
        <v>355</v>
      </c>
      <c r="AC119" s="38"/>
      <c r="AD119" s="38"/>
      <c r="AE119" s="38">
        <v>57889</v>
      </c>
      <c r="AF119" s="38">
        <v>5166</v>
      </c>
      <c r="AG119" s="38" t="s">
        <v>910</v>
      </c>
    </row>
    <row r="120" spans="1:33" ht="52.5" customHeight="1" x14ac:dyDescent="0.2">
      <c r="A120" s="38">
        <v>57890</v>
      </c>
      <c r="B120" s="38" t="s">
        <v>4977</v>
      </c>
      <c r="C120" s="38" t="s">
        <v>4978</v>
      </c>
      <c r="D120" s="38" t="s">
        <v>4979</v>
      </c>
      <c r="E120" s="38" t="s">
        <v>3684</v>
      </c>
      <c r="F120" s="38" t="s">
        <v>1013</v>
      </c>
      <c r="G120" s="38" t="s">
        <v>415</v>
      </c>
      <c r="H120" s="38" t="s">
        <v>4980</v>
      </c>
      <c r="I120" s="38" t="s">
        <v>377</v>
      </c>
      <c r="J120" s="38" t="s">
        <v>541</v>
      </c>
      <c r="K120" s="38">
        <v>3833</v>
      </c>
      <c r="L120" s="40">
        <v>45168</v>
      </c>
      <c r="M120" s="40">
        <v>45168</v>
      </c>
      <c r="N120" s="38">
        <v>138</v>
      </c>
      <c r="O120" s="38">
        <v>0</v>
      </c>
      <c r="P120" s="38">
        <v>0</v>
      </c>
      <c r="Q120" s="38">
        <v>0</v>
      </c>
      <c r="R120" s="38" t="s">
        <v>299</v>
      </c>
      <c r="S120" s="38" t="s">
        <v>604</v>
      </c>
      <c r="T120" s="38"/>
      <c r="U120" s="38" t="s">
        <v>301</v>
      </c>
      <c r="V120" s="40"/>
      <c r="W120" s="40"/>
      <c r="X120" s="40"/>
      <c r="Y120" s="40"/>
      <c r="Z120" s="38" t="s">
        <v>4981</v>
      </c>
      <c r="AA120" s="38" t="s">
        <v>303</v>
      </c>
      <c r="AB120" s="38"/>
      <c r="AC120" s="38"/>
      <c r="AD120" s="38"/>
      <c r="AE120" s="38">
        <v>57891</v>
      </c>
      <c r="AF120" s="38">
        <v>57890</v>
      </c>
      <c r="AG120" s="38"/>
    </row>
    <row r="121" spans="1:33" ht="52.5" customHeight="1" x14ac:dyDescent="0.2">
      <c r="A121" s="38">
        <v>60530</v>
      </c>
      <c r="B121" s="38" t="s">
        <v>4982</v>
      </c>
      <c r="C121" s="38" t="s">
        <v>4983</v>
      </c>
      <c r="D121" s="38"/>
      <c r="E121" s="38"/>
      <c r="F121" s="38"/>
      <c r="G121" s="38" t="s">
        <v>322</v>
      </c>
      <c r="H121" s="38"/>
      <c r="I121" s="38" t="s">
        <v>155</v>
      </c>
      <c r="J121" s="38" t="s">
        <v>298</v>
      </c>
      <c r="K121" s="38"/>
      <c r="L121" s="40">
        <v>45170</v>
      </c>
      <c r="M121" s="40"/>
      <c r="N121" s="38">
        <v>138</v>
      </c>
      <c r="O121" s="38">
        <v>0</v>
      </c>
      <c r="P121" s="38">
        <v>2.76</v>
      </c>
      <c r="Q121" s="38">
        <v>0</v>
      </c>
      <c r="R121" s="38" t="s">
        <v>299</v>
      </c>
      <c r="S121" s="38" t="s">
        <v>1858</v>
      </c>
      <c r="T121" s="38" t="s">
        <v>1858</v>
      </c>
      <c r="U121" s="38" t="s">
        <v>301</v>
      </c>
      <c r="V121" s="40"/>
      <c r="W121" s="40"/>
      <c r="X121" s="40"/>
      <c r="Y121" s="40"/>
      <c r="Z121" s="38" t="s">
        <v>4984</v>
      </c>
      <c r="AA121" s="38" t="s">
        <v>303</v>
      </c>
      <c r="AB121" s="38"/>
      <c r="AC121" s="38"/>
      <c r="AD121" s="38"/>
      <c r="AE121" s="38">
        <v>60531</v>
      </c>
      <c r="AF121" s="38">
        <v>60530</v>
      </c>
      <c r="AG121" s="38"/>
    </row>
    <row r="122" spans="1:33" ht="52.5" customHeight="1" x14ac:dyDescent="0.2">
      <c r="A122" s="38">
        <v>71946</v>
      </c>
      <c r="B122" s="38" t="s">
        <v>4985</v>
      </c>
      <c r="C122" s="38" t="s">
        <v>4986</v>
      </c>
      <c r="D122" s="38"/>
      <c r="E122" s="38" t="s">
        <v>4987</v>
      </c>
      <c r="F122" s="38"/>
      <c r="G122" s="38" t="s">
        <v>322</v>
      </c>
      <c r="H122" s="38"/>
      <c r="I122" s="38" t="s">
        <v>349</v>
      </c>
      <c r="J122" s="38" t="s">
        <v>350</v>
      </c>
      <c r="K122" s="38"/>
      <c r="L122" s="40">
        <v>45198</v>
      </c>
      <c r="M122" s="40">
        <v>45198</v>
      </c>
      <c r="N122" s="38">
        <v>345</v>
      </c>
      <c r="O122" s="38">
        <v>0</v>
      </c>
      <c r="P122" s="38">
        <v>0</v>
      </c>
      <c r="Q122" s="38">
        <v>0</v>
      </c>
      <c r="R122" s="38" t="s">
        <v>299</v>
      </c>
      <c r="S122" s="38" t="s">
        <v>342</v>
      </c>
      <c r="T122" s="38" t="s">
        <v>342</v>
      </c>
      <c r="U122" s="38" t="s">
        <v>301</v>
      </c>
      <c r="V122" s="40"/>
      <c r="W122" s="40"/>
      <c r="X122" s="40"/>
      <c r="Y122" s="40"/>
      <c r="Z122" s="38"/>
      <c r="AA122" s="38" t="s">
        <v>303</v>
      </c>
      <c r="AB122" s="38" t="s">
        <v>355</v>
      </c>
      <c r="AC122" s="38"/>
      <c r="AD122" s="38"/>
      <c r="AE122" s="38">
        <v>71947</v>
      </c>
      <c r="AF122" s="38">
        <v>71946</v>
      </c>
      <c r="AG122" s="38"/>
    </row>
    <row r="123" spans="1:33" ht="52.5" customHeight="1" x14ac:dyDescent="0.2">
      <c r="A123" s="38" t="s">
        <v>4988</v>
      </c>
      <c r="B123" s="38" t="s">
        <v>4989</v>
      </c>
      <c r="C123" s="38" t="s">
        <v>4990</v>
      </c>
      <c r="D123" s="38"/>
      <c r="E123" s="38" t="s">
        <v>4622</v>
      </c>
      <c r="F123" s="38" t="s">
        <v>4991</v>
      </c>
      <c r="G123" s="38" t="s">
        <v>322</v>
      </c>
      <c r="H123" s="38"/>
      <c r="I123" s="38" t="s">
        <v>349</v>
      </c>
      <c r="J123" s="38" t="s">
        <v>882</v>
      </c>
      <c r="K123" s="38"/>
      <c r="L123" s="40">
        <v>45198</v>
      </c>
      <c r="M123" s="40">
        <v>45198</v>
      </c>
      <c r="N123" s="38">
        <v>345</v>
      </c>
      <c r="O123" s="38">
        <v>0</v>
      </c>
      <c r="P123" s="38">
        <v>0</v>
      </c>
      <c r="Q123" s="38">
        <v>960</v>
      </c>
      <c r="R123" s="38" t="s">
        <v>299</v>
      </c>
      <c r="S123" s="38" t="s">
        <v>342</v>
      </c>
      <c r="T123" s="38" t="s">
        <v>342</v>
      </c>
      <c r="U123" s="38" t="s">
        <v>301</v>
      </c>
      <c r="V123" s="40"/>
      <c r="W123" s="40"/>
      <c r="X123" s="40"/>
      <c r="Y123" s="40"/>
      <c r="Z123" s="38" t="s">
        <v>4992</v>
      </c>
      <c r="AA123" s="38" t="s">
        <v>303</v>
      </c>
      <c r="AB123" s="38" t="s">
        <v>355</v>
      </c>
      <c r="AC123" s="38"/>
      <c r="AD123" s="38"/>
      <c r="AE123" s="38">
        <v>57740</v>
      </c>
      <c r="AF123" s="38">
        <v>57731</v>
      </c>
      <c r="AG123" s="38"/>
    </row>
    <row r="124" spans="1:33" ht="52.5" customHeight="1" x14ac:dyDescent="0.2">
      <c r="A124" s="38">
        <v>73129</v>
      </c>
      <c r="B124" s="38" t="s">
        <v>4993</v>
      </c>
      <c r="C124" s="38" t="s">
        <v>4994</v>
      </c>
      <c r="D124" s="38" t="s">
        <v>4493</v>
      </c>
      <c r="E124" s="38" t="s">
        <v>3219</v>
      </c>
      <c r="F124" s="38"/>
      <c r="G124" s="38" t="s">
        <v>415</v>
      </c>
      <c r="H124" s="38"/>
      <c r="I124" s="38" t="s">
        <v>316</v>
      </c>
      <c r="J124" s="38" t="s">
        <v>4809</v>
      </c>
      <c r="K124" s="38" t="s">
        <v>4995</v>
      </c>
      <c r="L124" s="40">
        <v>45212</v>
      </c>
      <c r="M124" s="40">
        <v>45212</v>
      </c>
      <c r="N124" s="38">
        <v>345</v>
      </c>
      <c r="O124" s="38">
        <v>0</v>
      </c>
      <c r="P124" s="38">
        <v>0</v>
      </c>
      <c r="Q124" s="38">
        <v>0</v>
      </c>
      <c r="R124" s="38" t="s">
        <v>299</v>
      </c>
      <c r="S124" s="38" t="s">
        <v>318</v>
      </c>
      <c r="T124" s="38"/>
      <c r="U124" s="38" t="s">
        <v>381</v>
      </c>
      <c r="V124" s="40" t="s">
        <v>2588</v>
      </c>
      <c r="W124" s="40">
        <v>44089</v>
      </c>
      <c r="X124" s="40">
        <v>44529</v>
      </c>
      <c r="Y124" s="40">
        <v>44540</v>
      </c>
      <c r="Z124" s="38">
        <v>80220</v>
      </c>
      <c r="AA124" s="38" t="s">
        <v>303</v>
      </c>
      <c r="AB124" s="38" t="s">
        <v>303</v>
      </c>
      <c r="AC124" s="38"/>
      <c r="AD124" s="38"/>
      <c r="AE124" s="38">
        <v>73130</v>
      </c>
      <c r="AF124" s="38">
        <v>73129</v>
      </c>
      <c r="AG124" s="38"/>
    </row>
    <row r="125" spans="1:33" ht="52.5" customHeight="1" x14ac:dyDescent="0.2">
      <c r="A125" s="38">
        <v>71161</v>
      </c>
      <c r="B125" s="38" t="s">
        <v>4996</v>
      </c>
      <c r="C125" s="38" t="s">
        <v>4997</v>
      </c>
      <c r="D125" s="38"/>
      <c r="E125" s="38" t="s">
        <v>4998</v>
      </c>
      <c r="F125" s="38" t="s">
        <v>4999</v>
      </c>
      <c r="G125" s="38" t="s">
        <v>415</v>
      </c>
      <c r="H125" s="38"/>
      <c r="I125" s="38" t="s">
        <v>183</v>
      </c>
      <c r="J125" s="38" t="s">
        <v>323</v>
      </c>
      <c r="K125" s="38" t="s">
        <v>5000</v>
      </c>
      <c r="L125" s="40">
        <v>45214</v>
      </c>
      <c r="M125" s="40">
        <v>45202</v>
      </c>
      <c r="N125" s="38">
        <v>138</v>
      </c>
      <c r="O125" s="38">
        <v>0</v>
      </c>
      <c r="P125" s="38">
        <v>0</v>
      </c>
      <c r="Q125" s="38">
        <v>0</v>
      </c>
      <c r="R125" s="38" t="s">
        <v>299</v>
      </c>
      <c r="S125" s="38" t="s">
        <v>714</v>
      </c>
      <c r="T125" s="38" t="s">
        <v>714</v>
      </c>
      <c r="U125" s="38" t="s">
        <v>301</v>
      </c>
      <c r="V125" s="40"/>
      <c r="W125" s="40"/>
      <c r="X125" s="40"/>
      <c r="Y125" s="40"/>
      <c r="Z125" s="38" t="s">
        <v>5001</v>
      </c>
      <c r="AA125" s="38" t="s">
        <v>303</v>
      </c>
      <c r="AB125" s="38"/>
      <c r="AC125" s="38"/>
      <c r="AD125" s="38"/>
      <c r="AE125" s="38">
        <v>71162</v>
      </c>
      <c r="AF125" s="38">
        <v>71161</v>
      </c>
      <c r="AG125" s="38"/>
    </row>
    <row r="126" spans="1:33" ht="52.5" customHeight="1" x14ac:dyDescent="0.2">
      <c r="A126" s="38">
        <v>70824</v>
      </c>
      <c r="B126" s="38" t="s">
        <v>5002</v>
      </c>
      <c r="C126" s="38" t="s">
        <v>5003</v>
      </c>
      <c r="D126" s="38"/>
      <c r="E126" s="38"/>
      <c r="F126" s="38"/>
      <c r="G126" s="38" t="s">
        <v>415</v>
      </c>
      <c r="H126" s="38"/>
      <c r="I126" s="38" t="s">
        <v>183</v>
      </c>
      <c r="J126" s="38" t="s">
        <v>323</v>
      </c>
      <c r="K126" s="38" t="s">
        <v>5004</v>
      </c>
      <c r="L126" s="40">
        <v>45214</v>
      </c>
      <c r="M126" s="40">
        <v>45092</v>
      </c>
      <c r="N126" s="38">
        <v>138</v>
      </c>
      <c r="O126" s="38">
        <v>0</v>
      </c>
      <c r="P126" s="38">
        <v>0</v>
      </c>
      <c r="Q126" s="38">
        <v>0</v>
      </c>
      <c r="R126" s="38" t="s">
        <v>299</v>
      </c>
      <c r="S126" s="38" t="s">
        <v>841</v>
      </c>
      <c r="T126" s="38"/>
      <c r="U126" s="38" t="s">
        <v>301</v>
      </c>
      <c r="V126" s="40"/>
      <c r="W126" s="40"/>
      <c r="X126" s="40"/>
      <c r="Y126" s="40"/>
      <c r="Z126" s="38" t="s">
        <v>5005</v>
      </c>
      <c r="AA126" s="38" t="s">
        <v>303</v>
      </c>
      <c r="AB126" s="38"/>
      <c r="AC126" s="38"/>
      <c r="AD126" s="38"/>
      <c r="AE126" s="38">
        <v>70825</v>
      </c>
      <c r="AF126" s="38">
        <v>70824</v>
      </c>
      <c r="AG126" s="38"/>
    </row>
    <row r="127" spans="1:33" ht="52.5" customHeight="1" x14ac:dyDescent="0.2">
      <c r="A127" s="38">
        <v>67904</v>
      </c>
      <c r="B127" s="38" t="s">
        <v>5006</v>
      </c>
      <c r="C127" s="38" t="s">
        <v>5007</v>
      </c>
      <c r="D127" s="38"/>
      <c r="E127" s="38"/>
      <c r="F127" s="38"/>
      <c r="G127" s="38" t="s">
        <v>415</v>
      </c>
      <c r="H127" s="38"/>
      <c r="I127" s="38" t="s">
        <v>183</v>
      </c>
      <c r="J127" s="38" t="s">
        <v>323</v>
      </c>
      <c r="K127" s="38" t="s">
        <v>5008</v>
      </c>
      <c r="L127" s="40">
        <v>45214</v>
      </c>
      <c r="M127" s="40">
        <v>44504</v>
      </c>
      <c r="N127" s="38">
        <v>138</v>
      </c>
      <c r="O127" s="38">
        <v>0</v>
      </c>
      <c r="P127" s="38">
        <v>0</v>
      </c>
      <c r="Q127" s="38">
        <v>0</v>
      </c>
      <c r="R127" s="38" t="s">
        <v>299</v>
      </c>
      <c r="S127" s="38" t="s">
        <v>714</v>
      </c>
      <c r="T127" s="38"/>
      <c r="U127" s="38" t="s">
        <v>301</v>
      </c>
      <c r="V127" s="40"/>
      <c r="W127" s="40"/>
      <c r="X127" s="40"/>
      <c r="Y127" s="40"/>
      <c r="Z127" s="38" t="s">
        <v>5009</v>
      </c>
      <c r="AA127" s="38" t="s">
        <v>303</v>
      </c>
      <c r="AB127" s="38"/>
      <c r="AC127" s="38"/>
      <c r="AD127" s="38"/>
      <c r="AE127" s="38">
        <v>67905</v>
      </c>
      <c r="AF127" s="38">
        <v>67904</v>
      </c>
      <c r="AG127" s="38"/>
    </row>
    <row r="128" spans="1:33" ht="52.5" customHeight="1" x14ac:dyDescent="0.2">
      <c r="A128" s="38" t="s">
        <v>5010</v>
      </c>
      <c r="B128" s="38" t="s">
        <v>2697</v>
      </c>
      <c r="C128" s="38" t="s">
        <v>5011</v>
      </c>
      <c r="D128" s="38"/>
      <c r="E128" s="38" t="s">
        <v>4192</v>
      </c>
      <c r="F128" s="38" t="s">
        <v>2699</v>
      </c>
      <c r="G128" s="38" t="s">
        <v>415</v>
      </c>
      <c r="H128" s="38"/>
      <c r="I128" s="38" t="s">
        <v>183</v>
      </c>
      <c r="J128" s="38" t="s">
        <v>323</v>
      </c>
      <c r="K128" s="38" t="s">
        <v>2701</v>
      </c>
      <c r="L128" s="40">
        <v>45214</v>
      </c>
      <c r="M128" s="40">
        <v>45275</v>
      </c>
      <c r="N128" s="38">
        <v>69</v>
      </c>
      <c r="O128" s="38">
        <v>0</v>
      </c>
      <c r="P128" s="38">
        <v>0</v>
      </c>
      <c r="Q128" s="38">
        <v>0</v>
      </c>
      <c r="R128" s="38" t="s">
        <v>299</v>
      </c>
      <c r="S128" s="38" t="s">
        <v>2114</v>
      </c>
      <c r="T128" s="38" t="s">
        <v>2114</v>
      </c>
      <c r="U128" s="38" t="s">
        <v>301</v>
      </c>
      <c r="V128" s="40"/>
      <c r="W128" s="40">
        <v>44309</v>
      </c>
      <c r="X128" s="40">
        <v>44334</v>
      </c>
      <c r="Y128" s="40"/>
      <c r="Z128" s="38" t="s">
        <v>5012</v>
      </c>
      <c r="AA128" s="38" t="s">
        <v>303</v>
      </c>
      <c r="AB128" s="38"/>
      <c r="AC128" s="38"/>
      <c r="AD128" s="38"/>
      <c r="AE128" s="38">
        <v>73689</v>
      </c>
      <c r="AF128" s="38">
        <v>66218</v>
      </c>
      <c r="AG128" s="38"/>
    </row>
    <row r="129" spans="1:33" ht="52.5" customHeight="1" x14ac:dyDescent="0.2">
      <c r="A129" s="38">
        <v>72346</v>
      </c>
      <c r="B129" s="38" t="s">
        <v>5013</v>
      </c>
      <c r="C129" s="38" t="s">
        <v>5014</v>
      </c>
      <c r="D129" s="38"/>
      <c r="E129" s="38"/>
      <c r="F129" s="38"/>
      <c r="G129" s="38" t="s">
        <v>322</v>
      </c>
      <c r="H129" s="38"/>
      <c r="I129" s="38" t="s">
        <v>155</v>
      </c>
      <c r="J129" s="38" t="s">
        <v>298</v>
      </c>
      <c r="K129" s="38"/>
      <c r="L129" s="40">
        <v>45222</v>
      </c>
      <c r="M129" s="40">
        <v>45214</v>
      </c>
      <c r="N129" s="38">
        <v>138</v>
      </c>
      <c r="O129" s="38">
        <v>0</v>
      </c>
      <c r="P129" s="38">
        <v>0</v>
      </c>
      <c r="Q129" s="38">
        <v>0</v>
      </c>
      <c r="R129" s="38" t="s">
        <v>299</v>
      </c>
      <c r="S129" s="38" t="s">
        <v>435</v>
      </c>
      <c r="T129" s="38" t="s">
        <v>435</v>
      </c>
      <c r="U129" s="38" t="s">
        <v>301</v>
      </c>
      <c r="V129" s="40"/>
      <c r="W129" s="40"/>
      <c r="X129" s="40"/>
      <c r="Y129" s="40"/>
      <c r="Z129" s="38" t="s">
        <v>5015</v>
      </c>
      <c r="AA129" s="38" t="s">
        <v>303</v>
      </c>
      <c r="AB129" s="38"/>
      <c r="AC129" s="38"/>
      <c r="AD129" s="38"/>
      <c r="AE129" s="38">
        <v>72347</v>
      </c>
      <c r="AF129" s="38">
        <v>72346</v>
      </c>
      <c r="AG129" s="38"/>
    </row>
    <row r="130" spans="1:33" ht="52.5" customHeight="1" x14ac:dyDescent="0.2">
      <c r="A130" s="38">
        <v>76137</v>
      </c>
      <c r="B130" s="38" t="s">
        <v>5016</v>
      </c>
      <c r="C130" s="38" t="s">
        <v>5017</v>
      </c>
      <c r="D130" s="38" t="s">
        <v>4493</v>
      </c>
      <c r="E130" s="38" t="s">
        <v>5018</v>
      </c>
      <c r="F130" s="38"/>
      <c r="G130" s="38" t="s">
        <v>415</v>
      </c>
      <c r="H130" s="38"/>
      <c r="I130" s="38" t="s">
        <v>377</v>
      </c>
      <c r="J130" s="38" t="s">
        <v>541</v>
      </c>
      <c r="K130" s="38"/>
      <c r="L130" s="40">
        <v>45229</v>
      </c>
      <c r="M130" s="40">
        <v>45229</v>
      </c>
      <c r="N130" s="38">
        <v>138</v>
      </c>
      <c r="O130" s="38">
        <v>0</v>
      </c>
      <c r="P130" s="38">
        <v>0</v>
      </c>
      <c r="Q130" s="38">
        <v>0</v>
      </c>
      <c r="R130" s="38" t="s">
        <v>5019</v>
      </c>
      <c r="S130" s="38" t="s">
        <v>318</v>
      </c>
      <c r="T130" s="38"/>
      <c r="U130" s="38" t="s">
        <v>301</v>
      </c>
      <c r="V130" s="40"/>
      <c r="W130" s="40"/>
      <c r="X130" s="40"/>
      <c r="Y130" s="40"/>
      <c r="Z130" s="38">
        <v>80230</v>
      </c>
      <c r="AA130" s="38" t="s">
        <v>303</v>
      </c>
      <c r="AB130" s="38"/>
      <c r="AC130" s="38"/>
      <c r="AD130" s="38"/>
      <c r="AE130" s="38">
        <v>76138</v>
      </c>
      <c r="AF130" s="38">
        <v>76137</v>
      </c>
      <c r="AG130" s="38"/>
    </row>
    <row r="131" spans="1:33" ht="52.5" customHeight="1" x14ac:dyDescent="0.2">
      <c r="A131" s="38">
        <v>71944</v>
      </c>
      <c r="B131" s="38" t="s">
        <v>5020</v>
      </c>
      <c r="C131" s="38" t="s">
        <v>5021</v>
      </c>
      <c r="D131" s="38"/>
      <c r="E131" s="38" t="s">
        <v>5022</v>
      </c>
      <c r="F131" s="38" t="s">
        <v>5022</v>
      </c>
      <c r="G131" s="38" t="s">
        <v>322</v>
      </c>
      <c r="H131" s="38"/>
      <c r="I131" s="38" t="s">
        <v>349</v>
      </c>
      <c r="J131" s="38" t="s">
        <v>350</v>
      </c>
      <c r="K131" s="38"/>
      <c r="L131" s="40">
        <v>45229</v>
      </c>
      <c r="M131" s="40">
        <v>45229</v>
      </c>
      <c r="N131" s="38">
        <v>345</v>
      </c>
      <c r="O131" s="38">
        <v>0</v>
      </c>
      <c r="P131" s="38">
        <v>0</v>
      </c>
      <c r="Q131" s="38">
        <v>0</v>
      </c>
      <c r="R131" s="38" t="s">
        <v>299</v>
      </c>
      <c r="S131" s="38" t="s">
        <v>465</v>
      </c>
      <c r="T131" s="38" t="s">
        <v>465</v>
      </c>
      <c r="U131" s="38" t="s">
        <v>301</v>
      </c>
      <c r="V131" s="40"/>
      <c r="W131" s="40"/>
      <c r="X131" s="40"/>
      <c r="Y131" s="40"/>
      <c r="Z131" s="38" t="s">
        <v>5023</v>
      </c>
      <c r="AA131" s="38" t="s">
        <v>303</v>
      </c>
      <c r="AB131" s="38" t="s">
        <v>355</v>
      </c>
      <c r="AC131" s="38"/>
      <c r="AD131" s="38"/>
      <c r="AE131" s="38">
        <v>72350</v>
      </c>
      <c r="AF131" s="38">
        <v>71944</v>
      </c>
      <c r="AG131" s="38"/>
    </row>
    <row r="132" spans="1:33" ht="52.5" customHeight="1" x14ac:dyDescent="0.2">
      <c r="A132" s="38">
        <v>69475</v>
      </c>
      <c r="B132" s="38" t="s">
        <v>5024</v>
      </c>
      <c r="C132" s="38" t="s">
        <v>5025</v>
      </c>
      <c r="D132" s="38" t="s">
        <v>4493</v>
      </c>
      <c r="E132" s="38" t="s">
        <v>5026</v>
      </c>
      <c r="F132" s="38"/>
      <c r="G132" s="38" t="s">
        <v>415</v>
      </c>
      <c r="H132" s="38"/>
      <c r="I132" s="38" t="s">
        <v>377</v>
      </c>
      <c r="J132" s="38" t="s">
        <v>541</v>
      </c>
      <c r="K132" s="38"/>
      <c r="L132" s="40">
        <v>45229</v>
      </c>
      <c r="M132" s="40">
        <v>45229</v>
      </c>
      <c r="N132" s="38">
        <v>138</v>
      </c>
      <c r="O132" s="38">
        <v>0</v>
      </c>
      <c r="P132" s="38">
        <v>0</v>
      </c>
      <c r="Q132" s="38">
        <v>0</v>
      </c>
      <c r="R132" s="38" t="s">
        <v>1641</v>
      </c>
      <c r="S132" s="38" t="s">
        <v>318</v>
      </c>
      <c r="T132" s="38"/>
      <c r="U132" s="38" t="s">
        <v>301</v>
      </c>
      <c r="V132" s="40"/>
      <c r="W132" s="40"/>
      <c r="X132" s="40"/>
      <c r="Y132" s="40"/>
      <c r="Z132" s="38">
        <v>8295</v>
      </c>
      <c r="AA132" s="38" t="s">
        <v>303</v>
      </c>
      <c r="AB132" s="38" t="s">
        <v>355</v>
      </c>
      <c r="AC132" s="38"/>
      <c r="AD132" s="38"/>
      <c r="AE132" s="38">
        <v>69476</v>
      </c>
      <c r="AF132" s="38">
        <v>69475</v>
      </c>
      <c r="AG132" s="38"/>
    </row>
    <row r="133" spans="1:33" ht="52.5" customHeight="1" x14ac:dyDescent="0.2">
      <c r="A133" s="38">
        <v>69007</v>
      </c>
      <c r="B133" s="38" t="s">
        <v>5027</v>
      </c>
      <c r="C133" s="38" t="s">
        <v>5028</v>
      </c>
      <c r="D133" s="38" t="s">
        <v>5029</v>
      </c>
      <c r="E133" s="38" t="s">
        <v>2014</v>
      </c>
      <c r="F133" s="38"/>
      <c r="G133" s="38" t="s">
        <v>415</v>
      </c>
      <c r="H133" s="38"/>
      <c r="I133" s="38" t="s">
        <v>316</v>
      </c>
      <c r="J133" s="38" t="s">
        <v>5030</v>
      </c>
      <c r="K133" s="38" t="s">
        <v>5031</v>
      </c>
      <c r="L133" s="40">
        <v>45229</v>
      </c>
      <c r="M133" s="40">
        <v>45229</v>
      </c>
      <c r="N133" s="38">
        <v>345</v>
      </c>
      <c r="O133" s="38">
        <v>0</v>
      </c>
      <c r="P133" s="38">
        <v>0</v>
      </c>
      <c r="Q133" s="38">
        <v>0</v>
      </c>
      <c r="R133" s="38" t="s">
        <v>299</v>
      </c>
      <c r="S133" s="38" t="s">
        <v>2016</v>
      </c>
      <c r="T133" s="38"/>
      <c r="U133" s="38" t="s">
        <v>381</v>
      </c>
      <c r="V133" s="40"/>
      <c r="W133" s="40"/>
      <c r="X133" s="40"/>
      <c r="Y133" s="40"/>
      <c r="Z133" s="38" t="s">
        <v>5032</v>
      </c>
      <c r="AA133" s="38" t="s">
        <v>303</v>
      </c>
      <c r="AB133" s="38" t="s">
        <v>303</v>
      </c>
      <c r="AC133" s="38"/>
      <c r="AD133" s="38"/>
      <c r="AE133" s="38">
        <v>69008</v>
      </c>
      <c r="AF133" s="38">
        <v>69007</v>
      </c>
      <c r="AG133" s="38"/>
    </row>
    <row r="134" spans="1:33" ht="52.5" customHeight="1" x14ac:dyDescent="0.2">
      <c r="A134" s="38" t="s">
        <v>5033</v>
      </c>
      <c r="B134" s="38" t="s">
        <v>844</v>
      </c>
      <c r="C134" s="38" t="s">
        <v>5034</v>
      </c>
      <c r="D134" s="38"/>
      <c r="E134" s="38" t="s">
        <v>846</v>
      </c>
      <c r="F134" s="38" t="s">
        <v>847</v>
      </c>
      <c r="G134" s="38" t="s">
        <v>415</v>
      </c>
      <c r="H134" s="38"/>
      <c r="I134" s="38" t="s">
        <v>183</v>
      </c>
      <c r="J134" s="38" t="s">
        <v>323</v>
      </c>
      <c r="K134" s="38" t="s">
        <v>848</v>
      </c>
      <c r="L134" s="40">
        <v>45229</v>
      </c>
      <c r="M134" s="40">
        <v>45245</v>
      </c>
      <c r="N134" s="38">
        <v>69</v>
      </c>
      <c r="O134" s="38"/>
      <c r="P134" s="38">
        <v>5.7</v>
      </c>
      <c r="Q134" s="38">
        <v>0</v>
      </c>
      <c r="R134" s="38" t="s">
        <v>299</v>
      </c>
      <c r="S134" s="38" t="s">
        <v>509</v>
      </c>
      <c r="T134" s="38" t="s">
        <v>509</v>
      </c>
      <c r="U134" s="38" t="s">
        <v>301</v>
      </c>
      <c r="V134" s="40" t="s">
        <v>849</v>
      </c>
      <c r="W134" s="40"/>
      <c r="X134" s="40"/>
      <c r="Y134" s="40"/>
      <c r="Z134" s="38" t="s">
        <v>5035</v>
      </c>
      <c r="AA134" s="38" t="s">
        <v>303</v>
      </c>
      <c r="AB134" s="38"/>
      <c r="AC134" s="38"/>
      <c r="AD134" s="38"/>
      <c r="AE134" s="38">
        <v>66201</v>
      </c>
      <c r="AF134" s="38">
        <v>66200</v>
      </c>
      <c r="AG134" s="38"/>
    </row>
    <row r="135" spans="1:33" ht="52.5" customHeight="1" x14ac:dyDescent="0.2">
      <c r="A135" s="38">
        <v>43460</v>
      </c>
      <c r="B135" s="38" t="s">
        <v>5036</v>
      </c>
      <c r="C135" s="38" t="s">
        <v>5037</v>
      </c>
      <c r="D135" s="38"/>
      <c r="E135" s="38" t="s">
        <v>5038</v>
      </c>
      <c r="F135" s="38" t="s">
        <v>2399</v>
      </c>
      <c r="G135" s="38" t="s">
        <v>322</v>
      </c>
      <c r="H135" s="38"/>
      <c r="I135" s="38" t="s">
        <v>58</v>
      </c>
      <c r="J135" s="38" t="s">
        <v>409</v>
      </c>
      <c r="K135" s="38"/>
      <c r="L135" s="40">
        <v>45230</v>
      </c>
      <c r="M135" s="40">
        <v>45230</v>
      </c>
      <c r="N135" s="38">
        <v>138</v>
      </c>
      <c r="O135" s="38">
        <v>0</v>
      </c>
      <c r="P135" s="38">
        <v>3.81</v>
      </c>
      <c r="Q135" s="38">
        <v>0</v>
      </c>
      <c r="R135" s="38" t="s">
        <v>299</v>
      </c>
      <c r="S135" s="38" t="s">
        <v>410</v>
      </c>
      <c r="T135" s="38" t="s">
        <v>410</v>
      </c>
      <c r="U135" s="38" t="s">
        <v>301</v>
      </c>
      <c r="V135" s="40"/>
      <c r="W135" s="40"/>
      <c r="X135" s="40"/>
      <c r="Y135" s="40"/>
      <c r="Z135" s="38" t="s">
        <v>5039</v>
      </c>
      <c r="AA135" s="38" t="s">
        <v>303</v>
      </c>
      <c r="AB135" s="38"/>
      <c r="AC135" s="38"/>
      <c r="AD135" s="38"/>
      <c r="AE135" s="38">
        <v>43461</v>
      </c>
      <c r="AF135" s="38">
        <v>43460</v>
      </c>
      <c r="AG135" s="38"/>
    </row>
    <row r="136" spans="1:33" ht="52.5" customHeight="1" x14ac:dyDescent="0.2">
      <c r="A136" s="38" t="s">
        <v>5040</v>
      </c>
      <c r="B136" s="38" t="s">
        <v>5041</v>
      </c>
      <c r="C136" s="38" t="s">
        <v>5042</v>
      </c>
      <c r="D136" s="38"/>
      <c r="E136" s="38" t="s">
        <v>5043</v>
      </c>
      <c r="F136" s="38" t="s">
        <v>5044</v>
      </c>
      <c r="G136" s="38" t="s">
        <v>415</v>
      </c>
      <c r="H136" s="38"/>
      <c r="I136" s="38" t="s">
        <v>58</v>
      </c>
      <c r="J136" s="38" t="s">
        <v>409</v>
      </c>
      <c r="K136" s="38"/>
      <c r="L136" s="40">
        <v>45230</v>
      </c>
      <c r="M136" s="40">
        <v>45198</v>
      </c>
      <c r="N136" s="38">
        <v>138</v>
      </c>
      <c r="O136" s="38">
        <v>0</v>
      </c>
      <c r="P136" s="38">
        <v>4.95</v>
      </c>
      <c r="Q136" s="38">
        <v>0</v>
      </c>
      <c r="R136" s="38" t="s">
        <v>299</v>
      </c>
      <c r="S136" s="38" t="s">
        <v>410</v>
      </c>
      <c r="T136" s="38" t="s">
        <v>410</v>
      </c>
      <c r="U136" s="38" t="s">
        <v>301</v>
      </c>
      <c r="V136" s="40" t="s">
        <v>5045</v>
      </c>
      <c r="W136" s="40">
        <v>44308</v>
      </c>
      <c r="X136" s="40">
        <v>44329</v>
      </c>
      <c r="Y136" s="40">
        <v>44330</v>
      </c>
      <c r="Z136" s="38" t="s">
        <v>5046</v>
      </c>
      <c r="AA136" s="38" t="s">
        <v>303</v>
      </c>
      <c r="AB136" s="38" t="s">
        <v>355</v>
      </c>
      <c r="AC136" s="38"/>
      <c r="AD136" s="38"/>
      <c r="AE136" s="38">
        <v>65002</v>
      </c>
      <c r="AF136" s="38">
        <v>64999</v>
      </c>
      <c r="AG136" s="38"/>
    </row>
    <row r="137" spans="1:33" ht="52.5" customHeight="1" x14ac:dyDescent="0.2">
      <c r="A137" s="38">
        <v>57350</v>
      </c>
      <c r="B137" s="38" t="s">
        <v>5047</v>
      </c>
      <c r="C137" s="38" t="s">
        <v>5048</v>
      </c>
      <c r="D137" s="38"/>
      <c r="E137" s="38" t="s">
        <v>5049</v>
      </c>
      <c r="F137" s="38" t="s">
        <v>5050</v>
      </c>
      <c r="G137" s="38" t="s">
        <v>322</v>
      </c>
      <c r="H137" s="38"/>
      <c r="I137" s="38" t="s">
        <v>3750</v>
      </c>
      <c r="J137" s="38" t="s">
        <v>5051</v>
      </c>
      <c r="K137" s="38"/>
      <c r="L137" s="40">
        <v>45230</v>
      </c>
      <c r="M137" s="40">
        <v>45230</v>
      </c>
      <c r="N137" s="38">
        <v>138</v>
      </c>
      <c r="O137" s="38">
        <v>0</v>
      </c>
      <c r="P137" s="38">
        <v>11.51</v>
      </c>
      <c r="Q137" s="38">
        <v>0</v>
      </c>
      <c r="R137" s="38" t="s">
        <v>299</v>
      </c>
      <c r="S137" s="38" t="s">
        <v>1585</v>
      </c>
      <c r="T137" s="38" t="s">
        <v>4679</v>
      </c>
      <c r="U137" s="38" t="s">
        <v>301</v>
      </c>
      <c r="V137" s="40"/>
      <c r="W137" s="40"/>
      <c r="X137" s="40"/>
      <c r="Y137" s="40"/>
      <c r="Z137" s="38" t="s">
        <v>5052</v>
      </c>
      <c r="AA137" s="38" t="s">
        <v>303</v>
      </c>
      <c r="AB137" s="38"/>
      <c r="AC137" s="38"/>
      <c r="AD137" s="38"/>
      <c r="AE137" s="38">
        <v>57351</v>
      </c>
      <c r="AF137" s="38">
        <v>57350</v>
      </c>
      <c r="AG137" s="38"/>
    </row>
    <row r="138" spans="1:33" ht="52.5" customHeight="1" x14ac:dyDescent="0.2">
      <c r="A138" s="38" t="s">
        <v>5053</v>
      </c>
      <c r="B138" s="38" t="s">
        <v>4815</v>
      </c>
      <c r="C138" s="38" t="s">
        <v>5054</v>
      </c>
      <c r="D138" s="38"/>
      <c r="E138" s="38" t="s">
        <v>4817</v>
      </c>
      <c r="F138" s="38" t="s">
        <v>5055</v>
      </c>
      <c r="G138" s="38" t="s">
        <v>415</v>
      </c>
      <c r="H138" s="38"/>
      <c r="I138" s="38" t="s">
        <v>58</v>
      </c>
      <c r="J138" s="38" t="s">
        <v>409</v>
      </c>
      <c r="K138" s="38"/>
      <c r="L138" s="40">
        <v>45230</v>
      </c>
      <c r="M138" s="40">
        <v>45223</v>
      </c>
      <c r="N138" s="38">
        <v>138</v>
      </c>
      <c r="O138" s="38">
        <v>0</v>
      </c>
      <c r="P138" s="38">
        <v>0</v>
      </c>
      <c r="Q138" s="38">
        <v>0</v>
      </c>
      <c r="R138" s="38" t="s">
        <v>299</v>
      </c>
      <c r="S138" s="38" t="s">
        <v>422</v>
      </c>
      <c r="T138" s="38" t="s">
        <v>422</v>
      </c>
      <c r="U138" s="38" t="s">
        <v>301</v>
      </c>
      <c r="V138" s="40"/>
      <c r="W138" s="40"/>
      <c r="X138" s="40"/>
      <c r="Y138" s="40"/>
      <c r="Z138" s="38" t="s">
        <v>5056</v>
      </c>
      <c r="AA138" s="38" t="s">
        <v>303</v>
      </c>
      <c r="AB138" s="38" t="s">
        <v>355</v>
      </c>
      <c r="AC138" s="38"/>
      <c r="AD138" s="38"/>
      <c r="AE138" s="38">
        <v>72027</v>
      </c>
      <c r="AF138" s="38">
        <v>68242</v>
      </c>
      <c r="AG138" s="38"/>
    </row>
    <row r="139" spans="1:33" ht="52.5" customHeight="1" x14ac:dyDescent="0.2">
      <c r="A139" s="38" t="s">
        <v>5057</v>
      </c>
      <c r="B139" s="38" t="s">
        <v>4800</v>
      </c>
      <c r="C139" s="38" t="s">
        <v>5058</v>
      </c>
      <c r="D139" s="38"/>
      <c r="E139" s="38" t="s">
        <v>4845</v>
      </c>
      <c r="F139" s="38" t="s">
        <v>5059</v>
      </c>
      <c r="G139" s="38" t="s">
        <v>415</v>
      </c>
      <c r="H139" s="38"/>
      <c r="I139" s="38" t="s">
        <v>58</v>
      </c>
      <c r="J139" s="38" t="s">
        <v>409</v>
      </c>
      <c r="K139" s="38"/>
      <c r="L139" s="40">
        <v>45230</v>
      </c>
      <c r="M139" s="40">
        <v>45218</v>
      </c>
      <c r="N139" s="38">
        <v>138</v>
      </c>
      <c r="O139" s="38">
        <v>0</v>
      </c>
      <c r="P139" s="38">
        <v>0</v>
      </c>
      <c r="Q139" s="38">
        <v>0</v>
      </c>
      <c r="R139" s="38" t="s">
        <v>299</v>
      </c>
      <c r="S139" s="38" t="s">
        <v>422</v>
      </c>
      <c r="T139" s="38" t="s">
        <v>422</v>
      </c>
      <c r="U139" s="38" t="s">
        <v>301</v>
      </c>
      <c r="V139" s="40"/>
      <c r="W139" s="40"/>
      <c r="X139" s="40"/>
      <c r="Y139" s="40"/>
      <c r="Z139" s="38" t="s">
        <v>5060</v>
      </c>
      <c r="AA139" s="38" t="s">
        <v>303</v>
      </c>
      <c r="AB139" s="38" t="s">
        <v>355</v>
      </c>
      <c r="AC139" s="38"/>
      <c r="AD139" s="38" t="s">
        <v>457</v>
      </c>
      <c r="AE139" s="38">
        <v>72792</v>
      </c>
      <c r="AF139" s="38">
        <v>59804</v>
      </c>
      <c r="AG139" s="38"/>
    </row>
    <row r="140" spans="1:33" ht="52.5" customHeight="1" x14ac:dyDescent="0.2">
      <c r="A140" s="38" t="s">
        <v>5061</v>
      </c>
      <c r="B140" s="38" t="s">
        <v>5041</v>
      </c>
      <c r="C140" s="38" t="s">
        <v>5062</v>
      </c>
      <c r="D140" s="38"/>
      <c r="E140" s="38" t="s">
        <v>1041</v>
      </c>
      <c r="F140" s="38" t="s">
        <v>5063</v>
      </c>
      <c r="G140" s="38" t="s">
        <v>415</v>
      </c>
      <c r="H140" s="38"/>
      <c r="I140" s="38" t="s">
        <v>58</v>
      </c>
      <c r="J140" s="38" t="s">
        <v>409</v>
      </c>
      <c r="K140" s="38"/>
      <c r="L140" s="40">
        <v>45230</v>
      </c>
      <c r="M140" s="40">
        <v>45198</v>
      </c>
      <c r="N140" s="38">
        <v>138</v>
      </c>
      <c r="O140" s="38">
        <v>0</v>
      </c>
      <c r="P140" s="38">
        <v>22.31</v>
      </c>
      <c r="Q140" s="38">
        <v>0</v>
      </c>
      <c r="R140" s="38" t="s">
        <v>299</v>
      </c>
      <c r="S140" s="38" t="s">
        <v>410</v>
      </c>
      <c r="T140" s="38" t="s">
        <v>410</v>
      </c>
      <c r="U140" s="38" t="s">
        <v>301</v>
      </c>
      <c r="V140" s="40" t="s">
        <v>5045</v>
      </c>
      <c r="W140" s="40">
        <v>44308</v>
      </c>
      <c r="X140" s="40">
        <v>44329</v>
      </c>
      <c r="Y140" s="40">
        <v>44330</v>
      </c>
      <c r="Z140" s="38" t="s">
        <v>5064</v>
      </c>
      <c r="AA140" s="38" t="s">
        <v>303</v>
      </c>
      <c r="AB140" s="38" t="s">
        <v>355</v>
      </c>
      <c r="AC140" s="38"/>
      <c r="AD140" s="38"/>
      <c r="AE140" s="38">
        <v>65000</v>
      </c>
      <c r="AF140" s="38">
        <v>64999</v>
      </c>
      <c r="AG140" s="38"/>
    </row>
    <row r="141" spans="1:33" ht="52.5" customHeight="1" x14ac:dyDescent="0.2">
      <c r="A141" s="38">
        <v>72236</v>
      </c>
      <c r="B141" s="38" t="s">
        <v>5065</v>
      </c>
      <c r="C141" s="38" t="s">
        <v>5066</v>
      </c>
      <c r="D141" s="38"/>
      <c r="E141" s="38"/>
      <c r="F141" s="38"/>
      <c r="G141" s="38" t="s">
        <v>415</v>
      </c>
      <c r="H141" s="38"/>
      <c r="I141" s="38" t="s">
        <v>183</v>
      </c>
      <c r="J141" s="38" t="s">
        <v>323</v>
      </c>
      <c r="K141" s="38" t="s">
        <v>5067</v>
      </c>
      <c r="L141" s="40">
        <v>45230</v>
      </c>
      <c r="M141" s="40">
        <v>44926</v>
      </c>
      <c r="N141" s="38">
        <v>138</v>
      </c>
      <c r="O141" s="38">
        <v>0</v>
      </c>
      <c r="P141" s="38">
        <v>0</v>
      </c>
      <c r="Q141" s="38">
        <v>0</v>
      </c>
      <c r="R141" s="38" t="s">
        <v>299</v>
      </c>
      <c r="S141" s="38" t="s">
        <v>2673</v>
      </c>
      <c r="T141" s="38" t="s">
        <v>2673</v>
      </c>
      <c r="U141" s="38" t="s">
        <v>301</v>
      </c>
      <c r="V141" s="40"/>
      <c r="W141" s="40"/>
      <c r="X141" s="40"/>
      <c r="Y141" s="40"/>
      <c r="Z141" s="38" t="s">
        <v>5068</v>
      </c>
      <c r="AA141" s="38" t="s">
        <v>303</v>
      </c>
      <c r="AB141" s="38"/>
      <c r="AC141" s="38"/>
      <c r="AD141" s="38"/>
      <c r="AE141" s="38">
        <v>72237</v>
      </c>
      <c r="AF141" s="38">
        <v>72236</v>
      </c>
      <c r="AG141" s="38"/>
    </row>
    <row r="142" spans="1:33" ht="52.5" customHeight="1" x14ac:dyDescent="0.2">
      <c r="A142" s="38" t="s">
        <v>5069</v>
      </c>
      <c r="B142" s="38" t="s">
        <v>4800</v>
      </c>
      <c r="C142" s="38" t="s">
        <v>5070</v>
      </c>
      <c r="D142" s="38"/>
      <c r="E142" s="38" t="s">
        <v>4844</v>
      </c>
      <c r="F142" s="38" t="s">
        <v>5071</v>
      </c>
      <c r="G142" s="38" t="s">
        <v>415</v>
      </c>
      <c r="H142" s="38"/>
      <c r="I142" s="38" t="s">
        <v>58</v>
      </c>
      <c r="J142" s="38" t="s">
        <v>409</v>
      </c>
      <c r="K142" s="38"/>
      <c r="L142" s="40">
        <v>45230</v>
      </c>
      <c r="M142" s="40">
        <v>45218</v>
      </c>
      <c r="N142" s="38">
        <v>138</v>
      </c>
      <c r="O142" s="38">
        <v>0</v>
      </c>
      <c r="P142" s="38">
        <v>0</v>
      </c>
      <c r="Q142" s="38">
        <v>0</v>
      </c>
      <c r="R142" s="38" t="s">
        <v>299</v>
      </c>
      <c r="S142" s="38" t="s">
        <v>422</v>
      </c>
      <c r="T142" s="38" t="s">
        <v>422</v>
      </c>
      <c r="U142" s="38" t="s">
        <v>301</v>
      </c>
      <c r="V142" s="40"/>
      <c r="W142" s="40"/>
      <c r="X142" s="40"/>
      <c r="Y142" s="40"/>
      <c r="Z142" s="38" t="s">
        <v>5072</v>
      </c>
      <c r="AA142" s="38" t="s">
        <v>303</v>
      </c>
      <c r="AB142" s="38" t="s">
        <v>355</v>
      </c>
      <c r="AC142" s="38"/>
      <c r="AD142" s="38" t="s">
        <v>457</v>
      </c>
      <c r="AE142" s="38">
        <v>72793</v>
      </c>
      <c r="AF142" s="38">
        <v>59804</v>
      </c>
      <c r="AG142" s="38"/>
    </row>
    <row r="143" spans="1:33" ht="52.5" customHeight="1" x14ac:dyDescent="0.2">
      <c r="A143" s="38" t="s">
        <v>5073</v>
      </c>
      <c r="B143" s="38" t="s">
        <v>5041</v>
      </c>
      <c r="C143" s="38" t="s">
        <v>5074</v>
      </c>
      <c r="D143" s="38"/>
      <c r="E143" s="38" t="s">
        <v>5063</v>
      </c>
      <c r="F143" s="38" t="s">
        <v>5043</v>
      </c>
      <c r="G143" s="38" t="s">
        <v>415</v>
      </c>
      <c r="H143" s="38"/>
      <c r="I143" s="38" t="s">
        <v>58</v>
      </c>
      <c r="J143" s="38" t="s">
        <v>409</v>
      </c>
      <c r="K143" s="38"/>
      <c r="L143" s="40">
        <v>45230.000694444447</v>
      </c>
      <c r="M143" s="40">
        <v>45198</v>
      </c>
      <c r="N143" s="38">
        <v>138</v>
      </c>
      <c r="O143" s="38">
        <v>0</v>
      </c>
      <c r="P143" s="38">
        <v>6.38</v>
      </c>
      <c r="Q143" s="38">
        <v>0</v>
      </c>
      <c r="R143" s="38" t="s">
        <v>299</v>
      </c>
      <c r="S143" s="38" t="s">
        <v>410</v>
      </c>
      <c r="T143" s="38" t="s">
        <v>410</v>
      </c>
      <c r="U143" s="38" t="s">
        <v>301</v>
      </c>
      <c r="V143" s="40" t="s">
        <v>5045</v>
      </c>
      <c r="W143" s="40">
        <v>44308</v>
      </c>
      <c r="X143" s="40">
        <v>44329</v>
      </c>
      <c r="Y143" s="40">
        <v>44330</v>
      </c>
      <c r="Z143" s="38" t="s">
        <v>5075</v>
      </c>
      <c r="AA143" s="38" t="s">
        <v>303</v>
      </c>
      <c r="AB143" s="38" t="s">
        <v>355</v>
      </c>
      <c r="AC143" s="38"/>
      <c r="AD143" s="38"/>
      <c r="AE143" s="38">
        <v>65001</v>
      </c>
      <c r="AF143" s="38">
        <v>64999</v>
      </c>
      <c r="AG143" s="38"/>
    </row>
    <row r="144" spans="1:33" ht="52.5" customHeight="1" x14ac:dyDescent="0.2">
      <c r="A144" s="38">
        <v>68673</v>
      </c>
      <c r="B144" s="38" t="s">
        <v>5076</v>
      </c>
      <c r="C144" s="38"/>
      <c r="D144" s="38"/>
      <c r="E144" s="38" t="s">
        <v>5077</v>
      </c>
      <c r="F144" s="38" t="s">
        <v>5078</v>
      </c>
      <c r="G144" s="38" t="s">
        <v>322</v>
      </c>
      <c r="H144" s="38"/>
      <c r="I144" s="38" t="s">
        <v>155</v>
      </c>
      <c r="J144" s="38" t="s">
        <v>298</v>
      </c>
      <c r="K144" s="38"/>
      <c r="L144" s="40">
        <v>45231</v>
      </c>
      <c r="M144" s="40">
        <v>45199</v>
      </c>
      <c r="N144" s="38">
        <v>138</v>
      </c>
      <c r="O144" s="38">
        <v>0</v>
      </c>
      <c r="P144" s="38">
        <v>1.18</v>
      </c>
      <c r="Q144" s="38">
        <v>0</v>
      </c>
      <c r="R144" s="38" t="s">
        <v>299</v>
      </c>
      <c r="S144" s="38" t="s">
        <v>937</v>
      </c>
      <c r="T144" s="38" t="s">
        <v>937</v>
      </c>
      <c r="U144" s="38" t="s">
        <v>301</v>
      </c>
      <c r="V144" s="40"/>
      <c r="W144" s="40"/>
      <c r="X144" s="40"/>
      <c r="Y144" s="40"/>
      <c r="Z144" s="38" t="s">
        <v>5079</v>
      </c>
      <c r="AA144" s="38" t="s">
        <v>303</v>
      </c>
      <c r="AB144" s="38"/>
      <c r="AC144" s="38"/>
      <c r="AD144" s="38"/>
      <c r="AE144" s="38">
        <v>68674</v>
      </c>
      <c r="AF144" s="38">
        <v>68673</v>
      </c>
      <c r="AG144" s="38"/>
    </row>
    <row r="145" spans="1:33" ht="52.5" customHeight="1" x14ac:dyDescent="0.2">
      <c r="A145" s="38">
        <v>5165</v>
      </c>
      <c r="B145" s="38" t="s">
        <v>5080</v>
      </c>
      <c r="C145" s="38" t="s">
        <v>4973</v>
      </c>
      <c r="D145" s="38" t="s">
        <v>4493</v>
      </c>
      <c r="E145" s="38" t="s">
        <v>4974</v>
      </c>
      <c r="F145" s="38"/>
      <c r="G145" s="38" t="s">
        <v>415</v>
      </c>
      <c r="H145" s="38" t="s">
        <v>906</v>
      </c>
      <c r="I145" s="38" t="s">
        <v>377</v>
      </c>
      <c r="J145" s="38" t="s">
        <v>5081</v>
      </c>
      <c r="K145" s="38" t="s">
        <v>5082</v>
      </c>
      <c r="L145" s="40">
        <v>45232</v>
      </c>
      <c r="M145" s="40">
        <v>45232</v>
      </c>
      <c r="N145" s="38">
        <v>138</v>
      </c>
      <c r="O145" s="38">
        <v>0</v>
      </c>
      <c r="P145" s="38">
        <v>0</v>
      </c>
      <c r="Q145" s="38">
        <v>130</v>
      </c>
      <c r="R145" s="38" t="s">
        <v>299</v>
      </c>
      <c r="S145" s="38" t="s">
        <v>604</v>
      </c>
      <c r="T145" s="38"/>
      <c r="U145" s="38" t="s">
        <v>381</v>
      </c>
      <c r="V145" s="40" t="s">
        <v>908</v>
      </c>
      <c r="W145" s="40">
        <v>42064</v>
      </c>
      <c r="X145" s="40">
        <v>42248</v>
      </c>
      <c r="Y145" s="40">
        <v>42278</v>
      </c>
      <c r="Z145" s="38" t="s">
        <v>5083</v>
      </c>
      <c r="AA145" s="38" t="s">
        <v>303</v>
      </c>
      <c r="AB145" s="38" t="s">
        <v>355</v>
      </c>
      <c r="AC145" s="38"/>
      <c r="AD145" s="38"/>
      <c r="AE145" s="38">
        <v>13315</v>
      </c>
      <c r="AF145" s="38">
        <v>5165</v>
      </c>
      <c r="AG145" s="38" t="s">
        <v>910</v>
      </c>
    </row>
    <row r="146" spans="1:33" ht="52.5" customHeight="1" x14ac:dyDescent="0.2">
      <c r="A146" s="38">
        <v>67917</v>
      </c>
      <c r="B146" s="38" t="s">
        <v>5084</v>
      </c>
      <c r="C146" s="38" t="s">
        <v>5085</v>
      </c>
      <c r="D146" s="38" t="s">
        <v>4493</v>
      </c>
      <c r="E146" s="38" t="s">
        <v>5086</v>
      </c>
      <c r="F146" s="38" t="s">
        <v>1598</v>
      </c>
      <c r="G146" s="38" t="s">
        <v>415</v>
      </c>
      <c r="H146" s="38"/>
      <c r="I146" s="38" t="s">
        <v>377</v>
      </c>
      <c r="J146" s="38" t="s">
        <v>5087</v>
      </c>
      <c r="K146" s="38"/>
      <c r="L146" s="40">
        <v>45245</v>
      </c>
      <c r="M146" s="40">
        <v>45245</v>
      </c>
      <c r="N146" s="38">
        <v>138</v>
      </c>
      <c r="O146" s="38">
        <v>0</v>
      </c>
      <c r="P146" s="38">
        <v>0</v>
      </c>
      <c r="Q146" s="38">
        <v>0</v>
      </c>
      <c r="R146" s="38" t="s">
        <v>299</v>
      </c>
      <c r="S146" s="38" t="s">
        <v>4685</v>
      </c>
      <c r="T146" s="38" t="s">
        <v>390</v>
      </c>
      <c r="U146" s="38" t="s">
        <v>301</v>
      </c>
      <c r="V146" s="40"/>
      <c r="W146" s="40"/>
      <c r="X146" s="40"/>
      <c r="Y146" s="40"/>
      <c r="Z146" s="38" t="s">
        <v>5088</v>
      </c>
      <c r="AA146" s="38" t="s">
        <v>303</v>
      </c>
      <c r="AB146" s="38"/>
      <c r="AC146" s="38" t="s">
        <v>315</v>
      </c>
      <c r="AD146" s="38"/>
      <c r="AE146" s="38">
        <v>67918</v>
      </c>
      <c r="AF146" s="38">
        <v>67917</v>
      </c>
      <c r="AG146" s="38"/>
    </row>
    <row r="147" spans="1:33" ht="52.5" customHeight="1" x14ac:dyDescent="0.2">
      <c r="A147" s="38">
        <v>45399</v>
      </c>
      <c r="B147" s="38" t="s">
        <v>5089</v>
      </c>
      <c r="C147" s="38" t="s">
        <v>5090</v>
      </c>
      <c r="D147" s="38"/>
      <c r="E147" s="38" t="s">
        <v>3045</v>
      </c>
      <c r="F147" s="38" t="s">
        <v>4184</v>
      </c>
      <c r="G147" s="38" t="s">
        <v>322</v>
      </c>
      <c r="H147" s="38"/>
      <c r="I147" s="38" t="s">
        <v>5091</v>
      </c>
      <c r="J147" s="38" t="s">
        <v>5092</v>
      </c>
      <c r="K147" s="38"/>
      <c r="L147" s="40">
        <v>45246</v>
      </c>
      <c r="M147" s="40">
        <v>45237</v>
      </c>
      <c r="N147" s="38">
        <v>345</v>
      </c>
      <c r="O147" s="38">
        <v>27</v>
      </c>
      <c r="P147" s="38">
        <v>0</v>
      </c>
      <c r="Q147" s="38">
        <v>0</v>
      </c>
      <c r="R147" s="38" t="s">
        <v>299</v>
      </c>
      <c r="S147" s="38" t="s">
        <v>573</v>
      </c>
      <c r="T147" s="38" t="s">
        <v>671</v>
      </c>
      <c r="U147" s="38" t="s">
        <v>381</v>
      </c>
      <c r="V147" s="40"/>
      <c r="W147" s="40">
        <v>42962</v>
      </c>
      <c r="X147" s="40">
        <v>43362</v>
      </c>
      <c r="Y147" s="40">
        <v>43382</v>
      </c>
      <c r="Z147" s="38" t="s">
        <v>5093</v>
      </c>
      <c r="AA147" s="38" t="s">
        <v>303</v>
      </c>
      <c r="AB147" s="38" t="s">
        <v>355</v>
      </c>
      <c r="AC147" s="38"/>
      <c r="AD147" s="38"/>
      <c r="AE147" s="38">
        <v>45473</v>
      </c>
      <c r="AF147" s="38">
        <v>45399</v>
      </c>
      <c r="AG147" s="38"/>
    </row>
    <row r="148" spans="1:33" ht="52.5" customHeight="1" x14ac:dyDescent="0.2">
      <c r="A148" s="38">
        <v>76245</v>
      </c>
      <c r="B148" s="38" t="s">
        <v>5094</v>
      </c>
      <c r="C148" s="38" t="s">
        <v>5095</v>
      </c>
      <c r="D148" s="38" t="s">
        <v>4493</v>
      </c>
      <c r="E148" s="38" t="s">
        <v>5096</v>
      </c>
      <c r="F148" s="38" t="s">
        <v>5097</v>
      </c>
      <c r="G148" s="38" t="s">
        <v>415</v>
      </c>
      <c r="H148" s="38"/>
      <c r="I148" s="38" t="s">
        <v>316</v>
      </c>
      <c r="J148" s="38" t="s">
        <v>603</v>
      </c>
      <c r="K148" s="38" t="s">
        <v>5098</v>
      </c>
      <c r="L148" s="40">
        <v>45246</v>
      </c>
      <c r="M148" s="40">
        <v>45246</v>
      </c>
      <c r="N148" s="38">
        <v>345</v>
      </c>
      <c r="O148" s="38">
        <v>11.5</v>
      </c>
      <c r="P148" s="38">
        <v>0</v>
      </c>
      <c r="Q148" s="38">
        <v>0</v>
      </c>
      <c r="R148" s="38" t="s">
        <v>299</v>
      </c>
      <c r="S148" s="38" t="s">
        <v>588</v>
      </c>
      <c r="T148" s="38" t="s">
        <v>1701</v>
      </c>
      <c r="U148" s="38" t="s">
        <v>352</v>
      </c>
      <c r="V148" s="40" t="s">
        <v>2588</v>
      </c>
      <c r="W148" s="40">
        <v>44089</v>
      </c>
      <c r="X148" s="40">
        <v>44529</v>
      </c>
      <c r="Y148" s="40">
        <v>44540</v>
      </c>
      <c r="Z148" s="38" t="s">
        <v>5099</v>
      </c>
      <c r="AA148" s="38" t="s">
        <v>303</v>
      </c>
      <c r="AB148" s="38" t="s">
        <v>355</v>
      </c>
      <c r="AC148" s="38"/>
      <c r="AD148" s="38"/>
      <c r="AE148" s="38">
        <v>76246</v>
      </c>
      <c r="AF148" s="38">
        <v>76245</v>
      </c>
      <c r="AG148" s="38"/>
    </row>
    <row r="149" spans="1:33" ht="52.5" customHeight="1" x14ac:dyDescent="0.2">
      <c r="A149" s="38">
        <v>73125</v>
      </c>
      <c r="B149" s="38" t="s">
        <v>5100</v>
      </c>
      <c r="C149" s="38" t="s">
        <v>4994</v>
      </c>
      <c r="D149" s="38" t="s">
        <v>5029</v>
      </c>
      <c r="E149" s="38" t="s">
        <v>2863</v>
      </c>
      <c r="F149" s="38"/>
      <c r="G149" s="38" t="s">
        <v>415</v>
      </c>
      <c r="H149" s="38"/>
      <c r="I149" s="38" t="s">
        <v>316</v>
      </c>
      <c r="J149" s="38" t="s">
        <v>4809</v>
      </c>
      <c r="K149" s="38" t="s">
        <v>4995</v>
      </c>
      <c r="L149" s="40">
        <v>45246</v>
      </c>
      <c r="M149" s="40">
        <v>45246</v>
      </c>
      <c r="N149" s="38">
        <v>345</v>
      </c>
      <c r="O149" s="38">
        <v>0</v>
      </c>
      <c r="P149" s="38">
        <v>0</v>
      </c>
      <c r="Q149" s="38">
        <v>0</v>
      </c>
      <c r="R149" s="38" t="s">
        <v>299</v>
      </c>
      <c r="S149" s="38" t="s">
        <v>318</v>
      </c>
      <c r="T149" s="38"/>
      <c r="U149" s="38" t="s">
        <v>381</v>
      </c>
      <c r="V149" s="40" t="s">
        <v>2588</v>
      </c>
      <c r="W149" s="40">
        <v>44089</v>
      </c>
      <c r="X149" s="40">
        <v>44529</v>
      </c>
      <c r="Y149" s="40">
        <v>44540</v>
      </c>
      <c r="Z149" s="38">
        <v>80335</v>
      </c>
      <c r="AA149" s="38" t="s">
        <v>303</v>
      </c>
      <c r="AB149" s="38" t="s">
        <v>303</v>
      </c>
      <c r="AC149" s="38"/>
      <c r="AD149" s="38"/>
      <c r="AE149" s="38">
        <v>73126</v>
      </c>
      <c r="AF149" s="38">
        <v>73125</v>
      </c>
      <c r="AG149" s="38"/>
    </row>
    <row r="150" spans="1:33" ht="52.5" customHeight="1" x14ac:dyDescent="0.2">
      <c r="A150" s="38">
        <v>69005</v>
      </c>
      <c r="B150" s="38" t="s">
        <v>5101</v>
      </c>
      <c r="C150" s="38" t="s">
        <v>5102</v>
      </c>
      <c r="D150" s="38" t="s">
        <v>4493</v>
      </c>
      <c r="E150" s="38" t="s">
        <v>5103</v>
      </c>
      <c r="F150" s="38"/>
      <c r="G150" s="38" t="s">
        <v>415</v>
      </c>
      <c r="H150" s="38"/>
      <c r="I150" s="38" t="s">
        <v>316</v>
      </c>
      <c r="J150" s="38" t="s">
        <v>5030</v>
      </c>
      <c r="K150" s="38" t="s">
        <v>5104</v>
      </c>
      <c r="L150" s="40">
        <v>45247</v>
      </c>
      <c r="M150" s="40">
        <v>45247</v>
      </c>
      <c r="N150" s="38">
        <v>345</v>
      </c>
      <c r="O150" s="38">
        <v>0</v>
      </c>
      <c r="P150" s="38">
        <v>0</v>
      </c>
      <c r="Q150" s="38">
        <v>0</v>
      </c>
      <c r="R150" s="38" t="s">
        <v>299</v>
      </c>
      <c r="S150" s="38" t="s">
        <v>1701</v>
      </c>
      <c r="T150" s="38"/>
      <c r="U150" s="38" t="s">
        <v>381</v>
      </c>
      <c r="V150" s="40" t="s">
        <v>2588</v>
      </c>
      <c r="W150" s="40">
        <v>44089</v>
      </c>
      <c r="X150" s="40">
        <v>44529</v>
      </c>
      <c r="Y150" s="40">
        <v>44540</v>
      </c>
      <c r="Z150" s="38" t="s">
        <v>5105</v>
      </c>
      <c r="AA150" s="38" t="s">
        <v>303</v>
      </c>
      <c r="AB150" s="38" t="s">
        <v>303</v>
      </c>
      <c r="AC150" s="38"/>
      <c r="AD150" s="38"/>
      <c r="AE150" s="38">
        <v>69006</v>
      </c>
      <c r="AF150" s="38">
        <v>69005</v>
      </c>
      <c r="AG150" s="38"/>
    </row>
    <row r="151" spans="1:33" ht="52.5" customHeight="1" x14ac:dyDescent="0.2">
      <c r="A151" s="38">
        <v>75682</v>
      </c>
      <c r="B151" s="38" t="s">
        <v>5106</v>
      </c>
      <c r="C151" s="38"/>
      <c r="D151" s="38"/>
      <c r="E151" s="38">
        <v>5133</v>
      </c>
      <c r="F151" s="38">
        <v>170882</v>
      </c>
      <c r="G151" s="38" t="s">
        <v>322</v>
      </c>
      <c r="H151" s="38" t="s">
        <v>5107</v>
      </c>
      <c r="I151" s="38" t="s">
        <v>402</v>
      </c>
      <c r="J151" s="38" t="s">
        <v>403</v>
      </c>
      <c r="K151" s="38"/>
      <c r="L151" s="40">
        <v>45257</v>
      </c>
      <c r="M151" s="40">
        <v>45251</v>
      </c>
      <c r="N151" s="38">
        <v>345</v>
      </c>
      <c r="O151" s="38">
        <v>0.16</v>
      </c>
      <c r="P151" s="38">
        <v>0</v>
      </c>
      <c r="Q151" s="38">
        <v>0</v>
      </c>
      <c r="R151" s="38" t="s">
        <v>299</v>
      </c>
      <c r="S151" s="38" t="s">
        <v>3138</v>
      </c>
      <c r="T151" s="38" t="s">
        <v>471</v>
      </c>
      <c r="U151" s="38" t="s">
        <v>301</v>
      </c>
      <c r="V151" s="40"/>
      <c r="W151" s="40"/>
      <c r="X151" s="40"/>
      <c r="Y151" s="40"/>
      <c r="Z151" s="38" t="s">
        <v>5108</v>
      </c>
      <c r="AA151" s="38" t="s">
        <v>303</v>
      </c>
      <c r="AB151" s="38"/>
      <c r="AC151" s="38"/>
      <c r="AD151" s="38"/>
      <c r="AE151" s="38">
        <v>75683</v>
      </c>
      <c r="AF151" s="38">
        <v>75682</v>
      </c>
      <c r="AG151" s="38"/>
    </row>
    <row r="152" spans="1:33" ht="52.5" customHeight="1" x14ac:dyDescent="0.2">
      <c r="A152" s="38">
        <v>7013</v>
      </c>
      <c r="B152" s="38" t="s">
        <v>5109</v>
      </c>
      <c r="C152" s="38" t="s">
        <v>5110</v>
      </c>
      <c r="D152" s="38"/>
      <c r="E152" s="38" t="s">
        <v>1905</v>
      </c>
      <c r="F152" s="38" t="s">
        <v>1905</v>
      </c>
      <c r="G152" s="38" t="s">
        <v>322</v>
      </c>
      <c r="H152" s="38"/>
      <c r="I152" s="38" t="s">
        <v>58</v>
      </c>
      <c r="J152" s="38" t="s">
        <v>409</v>
      </c>
      <c r="K152" s="38"/>
      <c r="L152" s="40">
        <v>45260</v>
      </c>
      <c r="M152" s="40">
        <v>45596</v>
      </c>
      <c r="N152" s="38">
        <v>138</v>
      </c>
      <c r="O152" s="38">
        <v>0</v>
      </c>
      <c r="P152" s="38">
        <v>0</v>
      </c>
      <c r="Q152" s="38">
        <v>0</v>
      </c>
      <c r="R152" s="38" t="s">
        <v>299</v>
      </c>
      <c r="S152" s="38" t="s">
        <v>422</v>
      </c>
      <c r="T152" s="38" t="s">
        <v>422</v>
      </c>
      <c r="U152" s="38" t="s">
        <v>301</v>
      </c>
      <c r="V152" s="40"/>
      <c r="W152" s="40"/>
      <c r="X152" s="40"/>
      <c r="Y152" s="40"/>
      <c r="Z152" s="38" t="s">
        <v>5111</v>
      </c>
      <c r="AA152" s="38" t="s">
        <v>303</v>
      </c>
      <c r="AB152" s="38" t="s">
        <v>355</v>
      </c>
      <c r="AC152" s="38"/>
      <c r="AD152" s="38"/>
      <c r="AE152" s="38">
        <v>14835</v>
      </c>
      <c r="AF152" s="38">
        <v>7013</v>
      </c>
      <c r="AG152" s="38"/>
    </row>
    <row r="153" spans="1:33" ht="52.5" customHeight="1" x14ac:dyDescent="0.2">
      <c r="A153" s="38">
        <v>64491</v>
      </c>
      <c r="B153" s="38" t="s">
        <v>5112</v>
      </c>
      <c r="C153" s="38" t="s">
        <v>5113</v>
      </c>
      <c r="D153" s="38"/>
      <c r="E153" s="38" t="s">
        <v>421</v>
      </c>
      <c r="F153" s="38" t="s">
        <v>5114</v>
      </c>
      <c r="G153" s="38" t="s">
        <v>415</v>
      </c>
      <c r="H153" s="38"/>
      <c r="I153" s="38" t="s">
        <v>58</v>
      </c>
      <c r="J153" s="38" t="s">
        <v>409</v>
      </c>
      <c r="K153" s="38"/>
      <c r="L153" s="40">
        <v>45260</v>
      </c>
      <c r="M153" s="40">
        <v>45243</v>
      </c>
      <c r="N153" s="38">
        <v>345</v>
      </c>
      <c r="O153" s="38">
        <v>0</v>
      </c>
      <c r="P153" s="38">
        <v>0</v>
      </c>
      <c r="Q153" s="38">
        <v>0</v>
      </c>
      <c r="R153" s="38" t="s">
        <v>299</v>
      </c>
      <c r="S153" s="38" t="s">
        <v>422</v>
      </c>
      <c r="T153" s="38" t="s">
        <v>948</v>
      </c>
      <c r="U153" s="38" t="s">
        <v>301</v>
      </c>
      <c r="V153" s="40"/>
      <c r="W153" s="40"/>
      <c r="X153" s="40"/>
      <c r="Y153" s="40"/>
      <c r="Z153" s="38" t="s">
        <v>5115</v>
      </c>
      <c r="AA153" s="38" t="s">
        <v>303</v>
      </c>
      <c r="AB153" s="38" t="s">
        <v>355</v>
      </c>
      <c r="AC153" s="38"/>
      <c r="AD153" s="38"/>
      <c r="AE153" s="38">
        <v>64492</v>
      </c>
      <c r="AF153" s="38">
        <v>64491</v>
      </c>
      <c r="AG153" s="38"/>
    </row>
    <row r="154" spans="1:33" ht="52.5" customHeight="1" x14ac:dyDescent="0.2">
      <c r="A154" s="38">
        <v>61400</v>
      </c>
      <c r="B154" s="38" t="s">
        <v>5116</v>
      </c>
      <c r="C154" s="38" t="s">
        <v>5117</v>
      </c>
      <c r="D154" s="38"/>
      <c r="E154" s="38" t="s">
        <v>5118</v>
      </c>
      <c r="F154" s="38" t="s">
        <v>5119</v>
      </c>
      <c r="G154" s="38" t="s">
        <v>322</v>
      </c>
      <c r="H154" s="38" t="s">
        <v>4604</v>
      </c>
      <c r="I154" s="38" t="s">
        <v>349</v>
      </c>
      <c r="J154" s="38" t="s">
        <v>350</v>
      </c>
      <c r="K154" s="38"/>
      <c r="L154" s="40">
        <v>45260</v>
      </c>
      <c r="M154" s="40">
        <v>45351</v>
      </c>
      <c r="N154" s="38">
        <v>345</v>
      </c>
      <c r="O154" s="38">
        <v>0</v>
      </c>
      <c r="P154" s="38">
        <v>4.42</v>
      </c>
      <c r="Q154" s="38">
        <v>0</v>
      </c>
      <c r="R154" s="38" t="s">
        <v>299</v>
      </c>
      <c r="S154" s="38" t="s">
        <v>1375</v>
      </c>
      <c r="T154" s="38" t="s">
        <v>1375</v>
      </c>
      <c r="U154" s="38" t="s">
        <v>352</v>
      </c>
      <c r="V154" s="40" t="s">
        <v>353</v>
      </c>
      <c r="W154" s="40">
        <v>44624</v>
      </c>
      <c r="X154" s="40">
        <v>44813</v>
      </c>
      <c r="Y154" s="40"/>
      <c r="Z154" s="38" t="s">
        <v>5120</v>
      </c>
      <c r="AA154" s="38" t="s">
        <v>303</v>
      </c>
      <c r="AB154" s="38" t="s">
        <v>355</v>
      </c>
      <c r="AC154" s="38"/>
      <c r="AD154" s="38"/>
      <c r="AE154" s="38">
        <v>78303</v>
      </c>
      <c r="AF154" s="38">
        <v>61400</v>
      </c>
      <c r="AG154" s="38"/>
    </row>
    <row r="155" spans="1:33" ht="52.5" customHeight="1" x14ac:dyDescent="0.2">
      <c r="A155" s="38">
        <v>4567</v>
      </c>
      <c r="B155" s="38" t="s">
        <v>5121</v>
      </c>
      <c r="C155" s="38" t="s">
        <v>5122</v>
      </c>
      <c r="D155" s="38"/>
      <c r="E155" s="38">
        <v>32897</v>
      </c>
      <c r="F155" s="38">
        <v>32863</v>
      </c>
      <c r="G155" s="38" t="s">
        <v>322</v>
      </c>
      <c r="H155" s="38"/>
      <c r="I155" s="38" t="s">
        <v>1065</v>
      </c>
      <c r="J155" s="38" t="s">
        <v>1066</v>
      </c>
      <c r="K155" s="38"/>
      <c r="L155" s="40">
        <v>45260</v>
      </c>
      <c r="M155" s="40">
        <v>45166</v>
      </c>
      <c r="N155" s="38">
        <v>138</v>
      </c>
      <c r="O155" s="38">
        <v>0.75</v>
      </c>
      <c r="P155" s="38">
        <v>0</v>
      </c>
      <c r="Q155" s="38">
        <v>0</v>
      </c>
      <c r="R155" s="38" t="s">
        <v>299</v>
      </c>
      <c r="S155" s="38" t="s">
        <v>1067</v>
      </c>
      <c r="T155" s="38"/>
      <c r="U155" s="38" t="s">
        <v>301</v>
      </c>
      <c r="V155" s="40"/>
      <c r="W155" s="40"/>
      <c r="X155" s="40"/>
      <c r="Y155" s="40"/>
      <c r="Z155" s="38" t="s">
        <v>5123</v>
      </c>
      <c r="AA155" s="38" t="s">
        <v>303</v>
      </c>
      <c r="AB155" s="38"/>
      <c r="AC155" s="38"/>
      <c r="AD155" s="38"/>
      <c r="AE155" s="38">
        <v>76693</v>
      </c>
      <c r="AF155" s="38">
        <v>4567</v>
      </c>
      <c r="AG155" s="38"/>
    </row>
    <row r="156" spans="1:33" ht="52.5" customHeight="1" x14ac:dyDescent="0.2">
      <c r="A156" s="38">
        <v>75901</v>
      </c>
      <c r="B156" s="38" t="s">
        <v>5124</v>
      </c>
      <c r="C156" s="38" t="s">
        <v>5124</v>
      </c>
      <c r="D156" s="38"/>
      <c r="E156" s="38" t="s">
        <v>1784</v>
      </c>
      <c r="F156" s="38" t="s">
        <v>4817</v>
      </c>
      <c r="G156" s="38" t="s">
        <v>415</v>
      </c>
      <c r="H156" s="38"/>
      <c r="I156" s="38" t="s">
        <v>58</v>
      </c>
      <c r="J156" s="38" t="s">
        <v>409</v>
      </c>
      <c r="K156" s="38"/>
      <c r="L156" s="40">
        <v>45260</v>
      </c>
      <c r="M156" s="40">
        <v>45405</v>
      </c>
      <c r="N156" s="38">
        <v>138</v>
      </c>
      <c r="O156" s="38">
        <v>0</v>
      </c>
      <c r="P156" s="38">
        <v>0</v>
      </c>
      <c r="Q156" s="38">
        <v>0</v>
      </c>
      <c r="R156" s="38" t="s">
        <v>299</v>
      </c>
      <c r="S156" s="38" t="s">
        <v>422</v>
      </c>
      <c r="T156" s="38" t="s">
        <v>422</v>
      </c>
      <c r="U156" s="38" t="s">
        <v>301</v>
      </c>
      <c r="V156" s="40"/>
      <c r="W156" s="40"/>
      <c r="X156" s="40"/>
      <c r="Y156" s="40"/>
      <c r="Z156" s="38" t="s">
        <v>5125</v>
      </c>
      <c r="AA156" s="38" t="s">
        <v>303</v>
      </c>
      <c r="AB156" s="38" t="s">
        <v>355</v>
      </c>
      <c r="AC156" s="38"/>
      <c r="AD156" s="38"/>
      <c r="AE156" s="38">
        <v>75902</v>
      </c>
      <c r="AF156" s="38">
        <v>75901</v>
      </c>
      <c r="AG156" s="38"/>
    </row>
    <row r="157" spans="1:33" ht="52.5" customHeight="1" x14ac:dyDescent="0.2">
      <c r="A157" s="38">
        <v>67987</v>
      </c>
      <c r="B157" s="38" t="s">
        <v>5126</v>
      </c>
      <c r="C157" s="38" t="s">
        <v>5127</v>
      </c>
      <c r="D157" s="38"/>
      <c r="E157" s="38" t="s">
        <v>568</v>
      </c>
      <c r="F157" s="38" t="s">
        <v>5128</v>
      </c>
      <c r="G157" s="38" t="s">
        <v>415</v>
      </c>
      <c r="H157" s="38"/>
      <c r="I157" s="38" t="s">
        <v>58</v>
      </c>
      <c r="J157" s="38" t="s">
        <v>409</v>
      </c>
      <c r="K157" s="38"/>
      <c r="L157" s="40">
        <v>45260</v>
      </c>
      <c r="M157" s="40">
        <v>45250</v>
      </c>
      <c r="N157" s="38">
        <v>138</v>
      </c>
      <c r="O157" s="38">
        <v>0</v>
      </c>
      <c r="P157" s="38">
        <v>0</v>
      </c>
      <c r="Q157" s="38">
        <v>0</v>
      </c>
      <c r="R157" s="38" t="s">
        <v>299</v>
      </c>
      <c r="S157" s="38" t="s">
        <v>422</v>
      </c>
      <c r="T157" s="38" t="s">
        <v>422</v>
      </c>
      <c r="U157" s="38" t="s">
        <v>301</v>
      </c>
      <c r="V157" s="40"/>
      <c r="W157" s="40"/>
      <c r="X157" s="40"/>
      <c r="Y157" s="40"/>
      <c r="Z157" s="38" t="s">
        <v>5129</v>
      </c>
      <c r="AA157" s="38" t="s">
        <v>303</v>
      </c>
      <c r="AB157" s="38" t="s">
        <v>355</v>
      </c>
      <c r="AC157" s="38"/>
      <c r="AD157" s="38"/>
      <c r="AE157" s="38">
        <v>67988</v>
      </c>
      <c r="AF157" s="38">
        <v>67987</v>
      </c>
      <c r="AG157" s="38"/>
    </row>
    <row r="158" spans="1:33" ht="52.5" customHeight="1" x14ac:dyDescent="0.2">
      <c r="A158" s="38" t="s">
        <v>5130</v>
      </c>
      <c r="B158" s="38" t="s">
        <v>5131</v>
      </c>
      <c r="C158" s="38" t="s">
        <v>5132</v>
      </c>
      <c r="D158" s="38"/>
      <c r="E158" s="38"/>
      <c r="F158" s="38"/>
      <c r="G158" s="38" t="s">
        <v>322</v>
      </c>
      <c r="H158" s="38"/>
      <c r="I158" s="38" t="s">
        <v>1065</v>
      </c>
      <c r="J158" s="38" t="s">
        <v>1066</v>
      </c>
      <c r="K158" s="38"/>
      <c r="L158" s="40">
        <v>45260</v>
      </c>
      <c r="M158" s="40">
        <v>45166</v>
      </c>
      <c r="N158" s="38">
        <v>138</v>
      </c>
      <c r="O158" s="38">
        <v>0</v>
      </c>
      <c r="P158" s="38">
        <v>0</v>
      </c>
      <c r="Q158" s="38">
        <v>0</v>
      </c>
      <c r="R158" s="38" t="s">
        <v>299</v>
      </c>
      <c r="S158" s="38" t="s">
        <v>1067</v>
      </c>
      <c r="T158" s="38" t="s">
        <v>1067</v>
      </c>
      <c r="U158" s="38" t="s">
        <v>301</v>
      </c>
      <c r="V158" s="40"/>
      <c r="W158" s="40"/>
      <c r="X158" s="40"/>
      <c r="Y158" s="40"/>
      <c r="Z158" s="38" t="s">
        <v>5133</v>
      </c>
      <c r="AA158" s="38" t="s">
        <v>303</v>
      </c>
      <c r="AB158" s="38" t="s">
        <v>355</v>
      </c>
      <c r="AC158" s="38"/>
      <c r="AD158" s="38"/>
      <c r="AE158" s="38">
        <v>72135</v>
      </c>
      <c r="AF158" s="38">
        <v>5792</v>
      </c>
      <c r="AG158" s="38"/>
    </row>
    <row r="159" spans="1:33" ht="52.5" customHeight="1" x14ac:dyDescent="0.2">
      <c r="A159" s="38">
        <v>66368</v>
      </c>
      <c r="B159" s="38" t="s">
        <v>5134</v>
      </c>
      <c r="C159" s="38"/>
      <c r="D159" s="38"/>
      <c r="E159" s="38" t="s">
        <v>5135</v>
      </c>
      <c r="F159" s="38" t="s">
        <v>5136</v>
      </c>
      <c r="G159" s="38" t="s">
        <v>322</v>
      </c>
      <c r="H159" s="38"/>
      <c r="I159" s="38" t="s">
        <v>155</v>
      </c>
      <c r="J159" s="38" t="s">
        <v>298</v>
      </c>
      <c r="K159" s="38"/>
      <c r="L159" s="40">
        <v>45261</v>
      </c>
      <c r="M159" s="40">
        <v>45278</v>
      </c>
      <c r="N159" s="38">
        <v>138</v>
      </c>
      <c r="O159" s="38">
        <v>0</v>
      </c>
      <c r="P159" s="38">
        <v>10.199999999999999</v>
      </c>
      <c r="Q159" s="38">
        <v>0</v>
      </c>
      <c r="R159" s="38" t="s">
        <v>299</v>
      </c>
      <c r="S159" s="38" t="s">
        <v>435</v>
      </c>
      <c r="T159" s="38" t="s">
        <v>435</v>
      </c>
      <c r="U159" s="38" t="s">
        <v>301</v>
      </c>
      <c r="V159" s="40"/>
      <c r="W159" s="40"/>
      <c r="X159" s="40"/>
      <c r="Y159" s="40"/>
      <c r="Z159" s="38" t="s">
        <v>5137</v>
      </c>
      <c r="AA159" s="38" t="s">
        <v>303</v>
      </c>
      <c r="AB159" s="38"/>
      <c r="AC159" s="38"/>
      <c r="AD159" s="38"/>
      <c r="AE159" s="38">
        <v>66369</v>
      </c>
      <c r="AF159" s="38">
        <v>66368</v>
      </c>
      <c r="AG159" s="38"/>
    </row>
    <row r="160" spans="1:33" ht="52.5" customHeight="1" x14ac:dyDescent="0.2">
      <c r="A160" s="38">
        <v>66198</v>
      </c>
      <c r="B160" s="38" t="s">
        <v>5138</v>
      </c>
      <c r="C160" s="38"/>
      <c r="D160" s="38"/>
      <c r="E160" s="38" t="s">
        <v>5139</v>
      </c>
      <c r="F160" s="38" t="s">
        <v>5140</v>
      </c>
      <c r="G160" s="38" t="s">
        <v>322</v>
      </c>
      <c r="H160" s="38"/>
      <c r="I160" s="38" t="s">
        <v>155</v>
      </c>
      <c r="J160" s="38" t="s">
        <v>298</v>
      </c>
      <c r="K160" s="38"/>
      <c r="L160" s="40">
        <v>45261</v>
      </c>
      <c r="M160" s="40">
        <v>45194</v>
      </c>
      <c r="N160" s="38">
        <v>138</v>
      </c>
      <c r="O160" s="38">
        <v>0</v>
      </c>
      <c r="P160" s="38">
        <v>0.32</v>
      </c>
      <c r="Q160" s="38">
        <v>0</v>
      </c>
      <c r="R160" s="38" t="s">
        <v>299</v>
      </c>
      <c r="S160" s="38" t="s">
        <v>435</v>
      </c>
      <c r="T160" s="38" t="s">
        <v>435</v>
      </c>
      <c r="U160" s="38" t="s">
        <v>301</v>
      </c>
      <c r="V160" s="40"/>
      <c r="W160" s="40"/>
      <c r="X160" s="40"/>
      <c r="Y160" s="40"/>
      <c r="Z160" s="38" t="s">
        <v>5141</v>
      </c>
      <c r="AA160" s="38" t="s">
        <v>303</v>
      </c>
      <c r="AB160" s="38"/>
      <c r="AC160" s="38"/>
      <c r="AD160" s="38"/>
      <c r="AE160" s="38">
        <v>66199</v>
      </c>
      <c r="AF160" s="38">
        <v>66198</v>
      </c>
      <c r="AG160" s="38"/>
    </row>
    <row r="161" spans="1:33" ht="52.5" customHeight="1" x14ac:dyDescent="0.2">
      <c r="A161" s="38">
        <v>72570</v>
      </c>
      <c r="B161" s="38" t="s">
        <v>5142</v>
      </c>
      <c r="C161" s="38" t="s">
        <v>5143</v>
      </c>
      <c r="D161" s="38"/>
      <c r="E161" s="38" t="s">
        <v>1268</v>
      </c>
      <c r="F161" s="38" t="s">
        <v>5144</v>
      </c>
      <c r="G161" s="38" t="s">
        <v>322</v>
      </c>
      <c r="H161" s="38">
        <v>61279</v>
      </c>
      <c r="I161" s="38" t="s">
        <v>122</v>
      </c>
      <c r="J161" s="38" t="s">
        <v>329</v>
      </c>
      <c r="K161" s="38"/>
      <c r="L161" s="40">
        <v>45261</v>
      </c>
      <c r="M161" s="40">
        <v>45352</v>
      </c>
      <c r="N161" s="38">
        <v>138</v>
      </c>
      <c r="O161" s="38">
        <v>0</v>
      </c>
      <c r="P161" s="38">
        <v>0</v>
      </c>
      <c r="Q161" s="38">
        <v>0</v>
      </c>
      <c r="R161" s="38" t="s">
        <v>299</v>
      </c>
      <c r="S161" s="38" t="s">
        <v>331</v>
      </c>
      <c r="T161" s="38"/>
      <c r="U161" s="38" t="s">
        <v>301</v>
      </c>
      <c r="V161" s="40"/>
      <c r="W161" s="40"/>
      <c r="X161" s="40"/>
      <c r="Y161" s="40"/>
      <c r="Z161" s="38" t="s">
        <v>5145</v>
      </c>
      <c r="AA161" s="38" t="s">
        <v>303</v>
      </c>
      <c r="AB161" s="38" t="s">
        <v>355</v>
      </c>
      <c r="AC161" s="38"/>
      <c r="AD161" s="38"/>
      <c r="AE161" s="38">
        <v>72571</v>
      </c>
      <c r="AF161" s="38">
        <v>72570</v>
      </c>
      <c r="AG161" s="38"/>
    </row>
    <row r="162" spans="1:33" ht="52.5" customHeight="1" x14ac:dyDescent="0.2">
      <c r="A162" s="38">
        <v>64754</v>
      </c>
      <c r="B162" s="38"/>
      <c r="C162" s="38" t="s">
        <v>5146</v>
      </c>
      <c r="D162" s="38"/>
      <c r="E162" s="38"/>
      <c r="F162" s="38"/>
      <c r="G162" s="38" t="s">
        <v>322</v>
      </c>
      <c r="H162" s="38" t="s">
        <v>5147</v>
      </c>
      <c r="I162" s="38" t="s">
        <v>402</v>
      </c>
      <c r="J162" s="38" t="s">
        <v>403</v>
      </c>
      <c r="K162" s="38" t="s">
        <v>5148</v>
      </c>
      <c r="L162" s="40">
        <v>45261</v>
      </c>
      <c r="M162" s="40">
        <v>45267</v>
      </c>
      <c r="N162" s="38">
        <v>138</v>
      </c>
      <c r="O162" s="38">
        <v>0</v>
      </c>
      <c r="P162" s="38">
        <v>0</v>
      </c>
      <c r="Q162" s="38">
        <v>0</v>
      </c>
      <c r="R162" s="38" t="s">
        <v>299</v>
      </c>
      <c r="S162" s="38" t="s">
        <v>474</v>
      </c>
      <c r="T162" s="38" t="s">
        <v>474</v>
      </c>
      <c r="U162" s="38" t="s">
        <v>301</v>
      </c>
      <c r="V162" s="40"/>
      <c r="W162" s="40"/>
      <c r="X162" s="40"/>
      <c r="Y162" s="40"/>
      <c r="Z162" s="38" t="s">
        <v>5149</v>
      </c>
      <c r="AA162" s="38" t="s">
        <v>303</v>
      </c>
      <c r="AB162" s="38"/>
      <c r="AC162" s="38"/>
      <c r="AD162" s="38"/>
      <c r="AE162" s="38">
        <v>64755</v>
      </c>
      <c r="AF162" s="38">
        <v>64754</v>
      </c>
      <c r="AG162" s="38"/>
    </row>
    <row r="163" spans="1:33" ht="52.5" customHeight="1" x14ac:dyDescent="0.2">
      <c r="A163" s="38">
        <v>78281</v>
      </c>
      <c r="B163" s="38"/>
      <c r="C163" s="38"/>
      <c r="D163" s="38"/>
      <c r="E163" s="38"/>
      <c r="F163" s="38"/>
      <c r="G163" s="38" t="s">
        <v>415</v>
      </c>
      <c r="H163" s="38"/>
      <c r="I163" s="38" t="s">
        <v>531</v>
      </c>
      <c r="J163" s="38" t="s">
        <v>532</v>
      </c>
      <c r="K163" s="38"/>
      <c r="L163" s="40">
        <v>45261</v>
      </c>
      <c r="M163" s="40">
        <v>45280</v>
      </c>
      <c r="N163" s="38">
        <v>138</v>
      </c>
      <c r="O163" s="38">
        <v>0</v>
      </c>
      <c r="P163" s="38">
        <v>0</v>
      </c>
      <c r="Q163" s="38">
        <v>0</v>
      </c>
      <c r="R163" s="38" t="s">
        <v>299</v>
      </c>
      <c r="S163" s="38"/>
      <c r="T163" s="38"/>
      <c r="U163" s="38" t="s">
        <v>301</v>
      </c>
      <c r="V163" s="40"/>
      <c r="W163" s="40"/>
      <c r="X163" s="40"/>
      <c r="Y163" s="40"/>
      <c r="Z163" s="38" t="s">
        <v>883</v>
      </c>
      <c r="AA163" s="38" t="s">
        <v>303</v>
      </c>
      <c r="AB163" s="38"/>
      <c r="AC163" s="38"/>
      <c r="AD163" s="38"/>
      <c r="AE163" s="38">
        <v>78282</v>
      </c>
      <c r="AF163" s="38">
        <v>78281</v>
      </c>
      <c r="AG163" s="38"/>
    </row>
    <row r="164" spans="1:33" ht="52.5" customHeight="1" x14ac:dyDescent="0.2">
      <c r="A164" s="38">
        <v>73127</v>
      </c>
      <c r="B164" s="38" t="s">
        <v>5150</v>
      </c>
      <c r="C164" s="38" t="s">
        <v>4994</v>
      </c>
      <c r="D164" s="38" t="s">
        <v>4493</v>
      </c>
      <c r="E164" s="38" t="s">
        <v>5096</v>
      </c>
      <c r="F164" s="38"/>
      <c r="G164" s="38" t="s">
        <v>415</v>
      </c>
      <c r="H164" s="38"/>
      <c r="I164" s="38" t="s">
        <v>316</v>
      </c>
      <c r="J164" s="38" t="s">
        <v>4809</v>
      </c>
      <c r="K164" s="38" t="s">
        <v>4995</v>
      </c>
      <c r="L164" s="40">
        <v>45267</v>
      </c>
      <c r="M164" s="40">
        <v>45267</v>
      </c>
      <c r="N164" s="38">
        <v>345</v>
      </c>
      <c r="O164" s="38">
        <v>0</v>
      </c>
      <c r="P164" s="38">
        <v>0</v>
      </c>
      <c r="Q164" s="38">
        <v>0</v>
      </c>
      <c r="R164" s="38" t="s">
        <v>299</v>
      </c>
      <c r="S164" s="38" t="s">
        <v>1701</v>
      </c>
      <c r="T164" s="38"/>
      <c r="U164" s="38" t="s">
        <v>381</v>
      </c>
      <c r="V164" s="40" t="s">
        <v>2588</v>
      </c>
      <c r="W164" s="40">
        <v>44089</v>
      </c>
      <c r="X164" s="40">
        <v>44529</v>
      </c>
      <c r="Y164" s="40">
        <v>44540</v>
      </c>
      <c r="Z164" s="38">
        <v>8574</v>
      </c>
      <c r="AA164" s="38" t="s">
        <v>303</v>
      </c>
      <c r="AB164" s="38" t="s">
        <v>303</v>
      </c>
      <c r="AC164" s="38"/>
      <c r="AD164" s="38"/>
      <c r="AE164" s="38">
        <v>73128</v>
      </c>
      <c r="AF164" s="38">
        <v>73127</v>
      </c>
      <c r="AG164" s="38"/>
    </row>
    <row r="165" spans="1:33" ht="52.5" customHeight="1" x14ac:dyDescent="0.2">
      <c r="A165" s="38">
        <v>69002</v>
      </c>
      <c r="B165" s="38" t="s">
        <v>5151</v>
      </c>
      <c r="C165" s="38" t="s">
        <v>5152</v>
      </c>
      <c r="D165" s="38" t="s">
        <v>4493</v>
      </c>
      <c r="E165" s="38" t="s">
        <v>5097</v>
      </c>
      <c r="F165" s="38"/>
      <c r="G165" s="38" t="s">
        <v>415</v>
      </c>
      <c r="H165" s="38"/>
      <c r="I165" s="38" t="s">
        <v>316</v>
      </c>
      <c r="J165" s="38" t="s">
        <v>5030</v>
      </c>
      <c r="K165" s="38" t="s">
        <v>5153</v>
      </c>
      <c r="L165" s="40">
        <v>45268</v>
      </c>
      <c r="M165" s="40">
        <v>45268</v>
      </c>
      <c r="N165" s="38">
        <v>345</v>
      </c>
      <c r="O165" s="38">
        <v>0</v>
      </c>
      <c r="P165" s="38">
        <v>0</v>
      </c>
      <c r="Q165" s="38">
        <v>0</v>
      </c>
      <c r="R165" s="38" t="s">
        <v>299</v>
      </c>
      <c r="S165" s="38" t="s">
        <v>1701</v>
      </c>
      <c r="T165" s="38"/>
      <c r="U165" s="38" t="s">
        <v>381</v>
      </c>
      <c r="V165" s="40" t="s">
        <v>2588</v>
      </c>
      <c r="W165" s="40">
        <v>44089</v>
      </c>
      <c r="X165" s="40">
        <v>44529</v>
      </c>
      <c r="Y165" s="40">
        <v>44540</v>
      </c>
      <c r="Z165" s="38" t="s">
        <v>5154</v>
      </c>
      <c r="AA165" s="38" t="s">
        <v>303</v>
      </c>
      <c r="AB165" s="38" t="s">
        <v>303</v>
      </c>
      <c r="AC165" s="38"/>
      <c r="AD165" s="38"/>
      <c r="AE165" s="38">
        <v>69003</v>
      </c>
      <c r="AF165" s="38">
        <v>69002</v>
      </c>
      <c r="AG165" s="38"/>
    </row>
    <row r="166" spans="1:33" ht="52.5" customHeight="1" x14ac:dyDescent="0.2">
      <c r="A166" s="38">
        <v>76247</v>
      </c>
      <c r="B166" s="38" t="s">
        <v>5155</v>
      </c>
      <c r="C166" s="38" t="s">
        <v>5095</v>
      </c>
      <c r="D166" s="38" t="s">
        <v>4493</v>
      </c>
      <c r="E166" s="38" t="s">
        <v>5103</v>
      </c>
      <c r="F166" s="38" t="s">
        <v>2014</v>
      </c>
      <c r="G166" s="38" t="s">
        <v>415</v>
      </c>
      <c r="H166" s="38"/>
      <c r="I166" s="38" t="s">
        <v>316</v>
      </c>
      <c r="J166" s="38" t="s">
        <v>603</v>
      </c>
      <c r="K166" s="38" t="s">
        <v>5098</v>
      </c>
      <c r="L166" s="40">
        <v>45273</v>
      </c>
      <c r="M166" s="40">
        <v>45273</v>
      </c>
      <c r="N166" s="38">
        <v>345</v>
      </c>
      <c r="O166" s="38">
        <v>26.5</v>
      </c>
      <c r="P166" s="38">
        <v>0</v>
      </c>
      <c r="Q166" s="38">
        <v>0</v>
      </c>
      <c r="R166" s="38" t="s">
        <v>299</v>
      </c>
      <c r="S166" s="38" t="s">
        <v>1701</v>
      </c>
      <c r="T166" s="38" t="s">
        <v>2016</v>
      </c>
      <c r="U166" s="38" t="s">
        <v>352</v>
      </c>
      <c r="V166" s="40" t="s">
        <v>2588</v>
      </c>
      <c r="W166" s="40">
        <v>44089</v>
      </c>
      <c r="X166" s="40">
        <v>44529</v>
      </c>
      <c r="Y166" s="40">
        <v>44540</v>
      </c>
      <c r="Z166" s="38" t="s">
        <v>5156</v>
      </c>
      <c r="AA166" s="38" t="s">
        <v>303</v>
      </c>
      <c r="AB166" s="38" t="s">
        <v>303</v>
      </c>
      <c r="AC166" s="38"/>
      <c r="AD166" s="38"/>
      <c r="AE166" s="38">
        <v>76248</v>
      </c>
      <c r="AF166" s="38">
        <v>76247</v>
      </c>
      <c r="AG166" s="38"/>
    </row>
    <row r="167" spans="1:33" ht="52.5" customHeight="1" x14ac:dyDescent="0.2">
      <c r="A167" s="38">
        <v>55299</v>
      </c>
      <c r="B167" s="38" t="s">
        <v>5157</v>
      </c>
      <c r="C167" s="38" t="s">
        <v>5158</v>
      </c>
      <c r="D167" s="38" t="s">
        <v>4493</v>
      </c>
      <c r="E167" s="38" t="s">
        <v>3956</v>
      </c>
      <c r="F167" s="38" t="s">
        <v>2663</v>
      </c>
      <c r="G167" s="38" t="s">
        <v>415</v>
      </c>
      <c r="H167" s="38" t="s">
        <v>5159</v>
      </c>
      <c r="I167" s="38" t="s">
        <v>360</v>
      </c>
      <c r="J167" s="38" t="s">
        <v>369</v>
      </c>
      <c r="K167" s="38">
        <v>1862</v>
      </c>
      <c r="L167" s="40">
        <v>45274</v>
      </c>
      <c r="M167" s="40">
        <v>45274</v>
      </c>
      <c r="N167" s="38">
        <v>69</v>
      </c>
      <c r="O167" s="38">
        <v>0</v>
      </c>
      <c r="P167" s="38">
        <v>34.549999999999997</v>
      </c>
      <c r="Q167" s="38">
        <v>0</v>
      </c>
      <c r="R167" s="38" t="s">
        <v>299</v>
      </c>
      <c r="S167" s="38" t="s">
        <v>3957</v>
      </c>
      <c r="T167" s="38" t="s">
        <v>2663</v>
      </c>
      <c r="U167" s="38" t="s">
        <v>301</v>
      </c>
      <c r="V167" s="40" t="s">
        <v>5160</v>
      </c>
      <c r="W167" s="40">
        <v>44432</v>
      </c>
      <c r="X167" s="40">
        <v>44467</v>
      </c>
      <c r="Y167" s="40"/>
      <c r="Z167" s="38" t="s">
        <v>5161</v>
      </c>
      <c r="AA167" s="38" t="s">
        <v>303</v>
      </c>
      <c r="AB167" s="38" t="s">
        <v>355</v>
      </c>
      <c r="AC167" s="38"/>
      <c r="AD167" s="38"/>
      <c r="AE167" s="38">
        <v>65569</v>
      </c>
      <c r="AF167" s="38">
        <v>55299</v>
      </c>
      <c r="AG167" s="38"/>
    </row>
    <row r="168" spans="1:33" ht="52.5" customHeight="1" x14ac:dyDescent="0.2">
      <c r="A168" s="38">
        <v>76385</v>
      </c>
      <c r="B168" s="38" t="s">
        <v>5162</v>
      </c>
      <c r="C168" s="38" t="s">
        <v>5163</v>
      </c>
      <c r="D168" s="38"/>
      <c r="E168" s="38"/>
      <c r="F168" s="38"/>
      <c r="G168" s="38" t="s">
        <v>415</v>
      </c>
      <c r="H168" s="38"/>
      <c r="I168" s="38" t="s">
        <v>183</v>
      </c>
      <c r="J168" s="38" t="s">
        <v>323</v>
      </c>
      <c r="K168" s="38" t="s">
        <v>5164</v>
      </c>
      <c r="L168" s="40">
        <v>45275</v>
      </c>
      <c r="M168" s="40">
        <v>45275</v>
      </c>
      <c r="N168" s="38">
        <v>345</v>
      </c>
      <c r="O168" s="38">
        <v>0</v>
      </c>
      <c r="P168" s="38">
        <v>0</v>
      </c>
      <c r="Q168" s="38">
        <v>0</v>
      </c>
      <c r="R168" s="38" t="s">
        <v>299</v>
      </c>
      <c r="S168" s="38" t="s">
        <v>1426</v>
      </c>
      <c r="T168" s="38"/>
      <c r="U168" s="38" t="s">
        <v>301</v>
      </c>
      <c r="V168" s="40"/>
      <c r="W168" s="40"/>
      <c r="X168" s="40"/>
      <c r="Y168" s="40"/>
      <c r="Z168" s="38" t="s">
        <v>5165</v>
      </c>
      <c r="AA168" s="38" t="s">
        <v>303</v>
      </c>
      <c r="AB168" s="38"/>
      <c r="AC168" s="38"/>
      <c r="AD168" s="38"/>
      <c r="AE168" s="38">
        <v>76386</v>
      </c>
      <c r="AF168" s="38">
        <v>76385</v>
      </c>
      <c r="AG168" s="38"/>
    </row>
    <row r="169" spans="1:33" ht="52.5" customHeight="1" x14ac:dyDescent="0.2">
      <c r="A169" s="38">
        <v>66571</v>
      </c>
      <c r="B169" s="38" t="s">
        <v>5166</v>
      </c>
      <c r="C169" s="38" t="s">
        <v>5167</v>
      </c>
      <c r="D169" s="38"/>
      <c r="E169" s="38" t="s">
        <v>4882</v>
      </c>
      <c r="F169" s="38" t="s">
        <v>864</v>
      </c>
      <c r="G169" s="38" t="s">
        <v>415</v>
      </c>
      <c r="H169" s="38"/>
      <c r="I169" s="38" t="s">
        <v>183</v>
      </c>
      <c r="J169" s="38" t="s">
        <v>323</v>
      </c>
      <c r="K169" s="38" t="s">
        <v>5168</v>
      </c>
      <c r="L169" s="40">
        <v>45275</v>
      </c>
      <c r="M169" s="40">
        <v>45275</v>
      </c>
      <c r="N169" s="38">
        <v>138</v>
      </c>
      <c r="O169" s="38">
        <v>0</v>
      </c>
      <c r="P169" s="38">
        <v>15.4</v>
      </c>
      <c r="Q169" s="38">
        <v>0</v>
      </c>
      <c r="R169" s="38" t="s">
        <v>299</v>
      </c>
      <c r="S169" s="38" t="s">
        <v>664</v>
      </c>
      <c r="T169" s="38" t="s">
        <v>664</v>
      </c>
      <c r="U169" s="38" t="s">
        <v>301</v>
      </c>
      <c r="V169" s="40"/>
      <c r="W169" s="40"/>
      <c r="X169" s="40"/>
      <c r="Y169" s="40"/>
      <c r="Z169" s="38" t="s">
        <v>5169</v>
      </c>
      <c r="AA169" s="38" t="s">
        <v>303</v>
      </c>
      <c r="AB169" s="38"/>
      <c r="AC169" s="38"/>
      <c r="AD169" s="38"/>
      <c r="AE169" s="38">
        <v>76426</v>
      </c>
      <c r="AF169" s="38">
        <v>66571</v>
      </c>
      <c r="AG169" s="38"/>
    </row>
    <row r="170" spans="1:33" ht="52.5" customHeight="1" x14ac:dyDescent="0.2">
      <c r="A170" s="38">
        <v>76564</v>
      </c>
      <c r="B170" s="38" t="s">
        <v>5170</v>
      </c>
      <c r="C170" s="38" t="s">
        <v>5171</v>
      </c>
      <c r="D170" s="38"/>
      <c r="E170" s="38"/>
      <c r="F170" s="38"/>
      <c r="G170" s="38" t="s">
        <v>415</v>
      </c>
      <c r="H170" s="38"/>
      <c r="I170" s="38" t="s">
        <v>183</v>
      </c>
      <c r="J170" s="38" t="s">
        <v>323</v>
      </c>
      <c r="K170" s="38" t="s">
        <v>5172</v>
      </c>
      <c r="L170" s="40">
        <v>45275</v>
      </c>
      <c r="M170" s="40">
        <v>45275</v>
      </c>
      <c r="N170" s="38">
        <v>345</v>
      </c>
      <c r="O170" s="38">
        <v>0</v>
      </c>
      <c r="P170" s="38">
        <v>0</v>
      </c>
      <c r="Q170" s="38">
        <v>0</v>
      </c>
      <c r="R170" s="38" t="s">
        <v>299</v>
      </c>
      <c r="S170" s="38" t="s">
        <v>1426</v>
      </c>
      <c r="T170" s="38"/>
      <c r="U170" s="38" t="s">
        <v>301</v>
      </c>
      <c r="V170" s="40"/>
      <c r="W170" s="40"/>
      <c r="X170" s="40"/>
      <c r="Y170" s="40"/>
      <c r="Z170" s="38" t="s">
        <v>5173</v>
      </c>
      <c r="AA170" s="38" t="s">
        <v>303</v>
      </c>
      <c r="AB170" s="38"/>
      <c r="AC170" s="38"/>
      <c r="AD170" s="38"/>
      <c r="AE170" s="38">
        <v>76565</v>
      </c>
      <c r="AF170" s="38">
        <v>76564</v>
      </c>
      <c r="AG170" s="38"/>
    </row>
    <row r="171" spans="1:33" ht="52.5" customHeight="1" x14ac:dyDescent="0.2">
      <c r="A171" s="38">
        <v>68793</v>
      </c>
      <c r="B171" s="38" t="s">
        <v>5174</v>
      </c>
      <c r="C171" s="38" t="s">
        <v>3374</v>
      </c>
      <c r="D171" s="38"/>
      <c r="E171" s="38" t="s">
        <v>2200</v>
      </c>
      <c r="F171" s="38" t="s">
        <v>833</v>
      </c>
      <c r="G171" s="38" t="s">
        <v>415</v>
      </c>
      <c r="H171" s="38"/>
      <c r="I171" s="38" t="s">
        <v>183</v>
      </c>
      <c r="J171" s="38" t="s">
        <v>323</v>
      </c>
      <c r="K171" s="38" t="s">
        <v>5175</v>
      </c>
      <c r="L171" s="40">
        <v>45275</v>
      </c>
      <c r="M171" s="40">
        <v>45275</v>
      </c>
      <c r="N171" s="38">
        <v>345</v>
      </c>
      <c r="O171" s="38">
        <v>0</v>
      </c>
      <c r="P171" s="38">
        <v>0</v>
      </c>
      <c r="Q171" s="38">
        <v>1200</v>
      </c>
      <c r="R171" s="38" t="s">
        <v>299</v>
      </c>
      <c r="S171" s="38" t="s">
        <v>680</v>
      </c>
      <c r="T171" s="38" t="s">
        <v>680</v>
      </c>
      <c r="U171" s="38" t="s">
        <v>352</v>
      </c>
      <c r="V171" s="40" t="s">
        <v>5176</v>
      </c>
      <c r="W171" s="40">
        <v>44626</v>
      </c>
      <c r="X171" s="40">
        <v>44655</v>
      </c>
      <c r="Y171" s="40"/>
      <c r="Z171" s="38" t="s">
        <v>5177</v>
      </c>
      <c r="AA171" s="38" t="s">
        <v>303</v>
      </c>
      <c r="AB171" s="38"/>
      <c r="AC171" s="38"/>
      <c r="AD171" s="38"/>
      <c r="AE171" s="38">
        <v>74017</v>
      </c>
      <c r="AF171" s="38">
        <v>68793</v>
      </c>
      <c r="AG171" s="38"/>
    </row>
    <row r="172" spans="1:33" ht="52.5" customHeight="1" x14ac:dyDescent="0.2">
      <c r="A172" s="38">
        <v>59835</v>
      </c>
      <c r="B172" s="38" t="s">
        <v>5178</v>
      </c>
      <c r="C172" s="38" t="s">
        <v>5179</v>
      </c>
      <c r="D172" s="38"/>
      <c r="E172" s="38" t="s">
        <v>1875</v>
      </c>
      <c r="F172" s="38" t="s">
        <v>5180</v>
      </c>
      <c r="G172" s="38" t="s">
        <v>415</v>
      </c>
      <c r="H172" s="38"/>
      <c r="I172" s="38" t="s">
        <v>183</v>
      </c>
      <c r="J172" s="38" t="s">
        <v>323</v>
      </c>
      <c r="K172" s="38" t="s">
        <v>5181</v>
      </c>
      <c r="L172" s="40">
        <v>45275</v>
      </c>
      <c r="M172" s="40">
        <v>45271</v>
      </c>
      <c r="N172" s="38">
        <v>69</v>
      </c>
      <c r="O172" s="38">
        <v>0</v>
      </c>
      <c r="P172" s="38">
        <v>0</v>
      </c>
      <c r="Q172" s="38">
        <v>0</v>
      </c>
      <c r="R172" s="38" t="s">
        <v>299</v>
      </c>
      <c r="S172" s="38" t="s">
        <v>1877</v>
      </c>
      <c r="T172" s="38" t="s">
        <v>1877</v>
      </c>
      <c r="U172" s="38" t="s">
        <v>301</v>
      </c>
      <c r="V172" s="40"/>
      <c r="W172" s="40"/>
      <c r="X172" s="40"/>
      <c r="Y172" s="40"/>
      <c r="Z172" s="38" t="s">
        <v>5182</v>
      </c>
      <c r="AA172" s="38" t="s">
        <v>303</v>
      </c>
      <c r="AB172" s="38"/>
      <c r="AC172" s="38"/>
      <c r="AD172" s="38"/>
      <c r="AE172" s="38">
        <v>59836</v>
      </c>
      <c r="AF172" s="38">
        <v>59835</v>
      </c>
      <c r="AG172" s="38"/>
    </row>
    <row r="173" spans="1:33" ht="52.5" customHeight="1" x14ac:dyDescent="0.2">
      <c r="A173" s="38">
        <v>66186</v>
      </c>
      <c r="B173" s="38" t="s">
        <v>5183</v>
      </c>
      <c r="C173" s="38" t="s">
        <v>5184</v>
      </c>
      <c r="D173" s="38"/>
      <c r="E173" s="38" t="s">
        <v>5185</v>
      </c>
      <c r="F173" s="38"/>
      <c r="G173" s="38" t="s">
        <v>415</v>
      </c>
      <c r="H173" s="38"/>
      <c r="I173" s="38" t="s">
        <v>183</v>
      </c>
      <c r="J173" s="38" t="s">
        <v>323</v>
      </c>
      <c r="K173" s="38" t="s">
        <v>5186</v>
      </c>
      <c r="L173" s="40">
        <v>45275</v>
      </c>
      <c r="M173" s="40">
        <v>45281</v>
      </c>
      <c r="N173" s="38">
        <v>138</v>
      </c>
      <c r="O173" s="38">
        <v>0</v>
      </c>
      <c r="P173" s="38">
        <v>0</v>
      </c>
      <c r="Q173" s="38">
        <v>0</v>
      </c>
      <c r="R173" s="38" t="s">
        <v>299</v>
      </c>
      <c r="S173" s="38" t="s">
        <v>841</v>
      </c>
      <c r="T173" s="38"/>
      <c r="U173" s="38" t="s">
        <v>301</v>
      </c>
      <c r="V173" s="40"/>
      <c r="W173" s="40"/>
      <c r="X173" s="40"/>
      <c r="Y173" s="40"/>
      <c r="Z173" s="38" t="s">
        <v>5187</v>
      </c>
      <c r="AA173" s="38" t="s">
        <v>303</v>
      </c>
      <c r="AB173" s="38"/>
      <c r="AC173" s="38"/>
      <c r="AD173" s="38"/>
      <c r="AE173" s="38">
        <v>66187</v>
      </c>
      <c r="AF173" s="38">
        <v>66186</v>
      </c>
      <c r="AG173" s="38"/>
    </row>
    <row r="174" spans="1:33" ht="52.5" customHeight="1" x14ac:dyDescent="0.2">
      <c r="A174" s="38">
        <v>68968</v>
      </c>
      <c r="B174" s="38" t="s">
        <v>5188</v>
      </c>
      <c r="C174" s="38" t="s">
        <v>5095</v>
      </c>
      <c r="D174" s="38" t="s">
        <v>4493</v>
      </c>
      <c r="E174" s="38" t="s">
        <v>1086</v>
      </c>
      <c r="F174" s="38" t="s">
        <v>5096</v>
      </c>
      <c r="G174" s="38" t="s">
        <v>415</v>
      </c>
      <c r="H174" s="38"/>
      <c r="I174" s="38" t="s">
        <v>316</v>
      </c>
      <c r="J174" s="38" t="s">
        <v>5189</v>
      </c>
      <c r="K174" s="38" t="s">
        <v>5098</v>
      </c>
      <c r="L174" s="40">
        <v>45275</v>
      </c>
      <c r="M174" s="40">
        <v>45275</v>
      </c>
      <c r="N174" s="38">
        <v>345</v>
      </c>
      <c r="O174" s="38">
        <v>40.500999999999998</v>
      </c>
      <c r="P174" s="38">
        <v>0</v>
      </c>
      <c r="Q174" s="38">
        <v>0</v>
      </c>
      <c r="R174" s="38" t="s">
        <v>299</v>
      </c>
      <c r="S174" s="38" t="s">
        <v>588</v>
      </c>
      <c r="T174" s="38" t="s">
        <v>588</v>
      </c>
      <c r="U174" s="38" t="s">
        <v>352</v>
      </c>
      <c r="V174" s="40" t="s">
        <v>2588</v>
      </c>
      <c r="W174" s="40">
        <v>44089</v>
      </c>
      <c r="X174" s="40">
        <v>44529</v>
      </c>
      <c r="Y174" s="40">
        <v>44540</v>
      </c>
      <c r="Z174" s="38" t="s">
        <v>5190</v>
      </c>
      <c r="AA174" s="38" t="s">
        <v>303</v>
      </c>
      <c r="AB174" s="38" t="s">
        <v>303</v>
      </c>
      <c r="AC174" s="38"/>
      <c r="AD174" s="38"/>
      <c r="AE174" s="38">
        <v>76241</v>
      </c>
      <c r="AF174" s="38">
        <v>68968</v>
      </c>
      <c r="AG174" s="38"/>
    </row>
    <row r="175" spans="1:33" ht="52.5" customHeight="1" x14ac:dyDescent="0.2">
      <c r="A175" s="38" t="s">
        <v>5191</v>
      </c>
      <c r="B175" s="38" t="s">
        <v>2645</v>
      </c>
      <c r="C175" s="38" t="s">
        <v>5192</v>
      </c>
      <c r="D175" s="38"/>
      <c r="E175" s="38" t="s">
        <v>5144</v>
      </c>
      <c r="F175" s="38" t="s">
        <v>2648</v>
      </c>
      <c r="G175" s="38" t="s">
        <v>322</v>
      </c>
      <c r="H175" s="38"/>
      <c r="I175" s="38" t="s">
        <v>122</v>
      </c>
      <c r="J175" s="38" t="s">
        <v>329</v>
      </c>
      <c r="K175" s="38"/>
      <c r="L175" s="40">
        <v>45275</v>
      </c>
      <c r="M175" s="40">
        <v>45352</v>
      </c>
      <c r="N175" s="38">
        <v>138</v>
      </c>
      <c r="O175" s="38">
        <v>0</v>
      </c>
      <c r="P175" s="38">
        <v>0</v>
      </c>
      <c r="Q175" s="38">
        <v>0</v>
      </c>
      <c r="R175" s="38" t="s">
        <v>299</v>
      </c>
      <c r="S175" s="38" t="s">
        <v>342</v>
      </c>
      <c r="T175" s="38" t="s">
        <v>342</v>
      </c>
      <c r="U175" s="38" t="s">
        <v>301</v>
      </c>
      <c r="V175" s="40"/>
      <c r="W175" s="40"/>
      <c r="X175" s="40"/>
      <c r="Y175" s="40"/>
      <c r="Z175" s="38" t="s">
        <v>5193</v>
      </c>
      <c r="AA175" s="38" t="s">
        <v>303</v>
      </c>
      <c r="AB175" s="38" t="s">
        <v>355</v>
      </c>
      <c r="AC175" s="38"/>
      <c r="AD175" s="38"/>
      <c r="AE175" s="38">
        <v>72584</v>
      </c>
      <c r="AF175" s="38">
        <v>72582</v>
      </c>
      <c r="AG175" s="38"/>
    </row>
    <row r="176" spans="1:33" ht="52.5" customHeight="1" x14ac:dyDescent="0.2">
      <c r="A176" s="38">
        <v>72000</v>
      </c>
      <c r="B176" s="38" t="s">
        <v>5194</v>
      </c>
      <c r="C176" s="38" t="s">
        <v>5195</v>
      </c>
      <c r="D176" s="38"/>
      <c r="E176" s="38" t="s">
        <v>5196</v>
      </c>
      <c r="F176" s="38" t="s">
        <v>5197</v>
      </c>
      <c r="G176" s="38" t="s">
        <v>322</v>
      </c>
      <c r="H176" s="38"/>
      <c r="I176" s="38" t="s">
        <v>183</v>
      </c>
      <c r="J176" s="38" t="s">
        <v>323</v>
      </c>
      <c r="K176" s="38" t="s">
        <v>5198</v>
      </c>
      <c r="L176" s="40">
        <v>45275</v>
      </c>
      <c r="M176" s="40">
        <v>45275</v>
      </c>
      <c r="N176" s="38">
        <v>138</v>
      </c>
      <c r="O176" s="38">
        <v>0</v>
      </c>
      <c r="P176" s="38">
        <v>0</v>
      </c>
      <c r="Q176" s="38">
        <v>0</v>
      </c>
      <c r="R176" s="38" t="s">
        <v>299</v>
      </c>
      <c r="S176" s="38" t="s">
        <v>1315</v>
      </c>
      <c r="T176" s="38" t="s">
        <v>1315</v>
      </c>
      <c r="U176" s="38" t="s">
        <v>301</v>
      </c>
      <c r="V176" s="40"/>
      <c r="W176" s="40"/>
      <c r="X176" s="40"/>
      <c r="Y176" s="40"/>
      <c r="Z176" s="38" t="s">
        <v>5199</v>
      </c>
      <c r="AA176" s="38" t="s">
        <v>303</v>
      </c>
      <c r="AB176" s="38"/>
      <c r="AC176" s="38"/>
      <c r="AD176" s="38"/>
      <c r="AE176" s="38">
        <v>72001</v>
      </c>
      <c r="AF176" s="38">
        <v>72000</v>
      </c>
      <c r="AG176" s="38"/>
    </row>
    <row r="177" spans="1:33" ht="52.5" customHeight="1" x14ac:dyDescent="0.2">
      <c r="A177" s="38">
        <v>64484</v>
      </c>
      <c r="B177" s="38" t="s">
        <v>5200</v>
      </c>
      <c r="C177" s="38" t="s">
        <v>5201</v>
      </c>
      <c r="D177" s="38"/>
      <c r="E177" s="38" t="s">
        <v>5202</v>
      </c>
      <c r="F177" s="38" t="s">
        <v>4038</v>
      </c>
      <c r="G177" s="38" t="s">
        <v>322</v>
      </c>
      <c r="H177" s="38"/>
      <c r="I177" s="38" t="s">
        <v>531</v>
      </c>
      <c r="J177" s="38" t="s">
        <v>4040</v>
      </c>
      <c r="K177" s="38"/>
      <c r="L177" s="40">
        <v>45275</v>
      </c>
      <c r="M177" s="40">
        <v>45049</v>
      </c>
      <c r="N177" s="38">
        <v>138</v>
      </c>
      <c r="O177" s="38">
        <v>0</v>
      </c>
      <c r="P177" s="38">
        <v>0</v>
      </c>
      <c r="Q177" s="38">
        <v>0</v>
      </c>
      <c r="R177" s="38" t="s">
        <v>299</v>
      </c>
      <c r="S177" s="38" t="s">
        <v>4041</v>
      </c>
      <c r="T177" s="38" t="s">
        <v>4041</v>
      </c>
      <c r="U177" s="38" t="s">
        <v>301</v>
      </c>
      <c r="V177" s="40"/>
      <c r="W177" s="40"/>
      <c r="X177" s="40"/>
      <c r="Y177" s="40"/>
      <c r="Z177" s="38" t="s">
        <v>5203</v>
      </c>
      <c r="AA177" s="38" t="s">
        <v>303</v>
      </c>
      <c r="AB177" s="38"/>
      <c r="AC177" s="38"/>
      <c r="AD177" s="38"/>
      <c r="AE177" s="38">
        <v>72129</v>
      </c>
      <c r="AF177" s="38">
        <v>64484</v>
      </c>
      <c r="AG177" s="38"/>
    </row>
    <row r="178" spans="1:33" ht="52.5" customHeight="1" x14ac:dyDescent="0.2">
      <c r="A178" s="38">
        <v>71997</v>
      </c>
      <c r="B178" s="38" t="s">
        <v>5204</v>
      </c>
      <c r="C178" s="38" t="s">
        <v>5205</v>
      </c>
      <c r="D178" s="38"/>
      <c r="E178" s="38"/>
      <c r="F178" s="38"/>
      <c r="G178" s="38" t="s">
        <v>415</v>
      </c>
      <c r="H178" s="38"/>
      <c r="I178" s="38" t="s">
        <v>183</v>
      </c>
      <c r="J178" s="38" t="s">
        <v>323</v>
      </c>
      <c r="K178" s="38" t="s">
        <v>5206</v>
      </c>
      <c r="L178" s="40">
        <v>45275</v>
      </c>
      <c r="M178" s="40">
        <v>45286</v>
      </c>
      <c r="N178" s="38">
        <v>345</v>
      </c>
      <c r="O178" s="38">
        <v>0</v>
      </c>
      <c r="P178" s="38">
        <v>0</v>
      </c>
      <c r="Q178" s="38">
        <v>0</v>
      </c>
      <c r="R178" s="38" t="s">
        <v>299</v>
      </c>
      <c r="S178" s="38" t="s">
        <v>721</v>
      </c>
      <c r="T178" s="38"/>
      <c r="U178" s="38" t="s">
        <v>301</v>
      </c>
      <c r="V178" s="40"/>
      <c r="W178" s="40"/>
      <c r="X178" s="40"/>
      <c r="Y178" s="40"/>
      <c r="Z178" s="38">
        <v>29578</v>
      </c>
      <c r="AA178" s="38" t="s">
        <v>303</v>
      </c>
      <c r="AB178" s="38"/>
      <c r="AC178" s="38"/>
      <c r="AD178" s="38"/>
      <c r="AE178" s="38">
        <v>71998</v>
      </c>
      <c r="AF178" s="38">
        <v>71997</v>
      </c>
      <c r="AG178" s="38"/>
    </row>
    <row r="179" spans="1:33" ht="52.5" customHeight="1" x14ac:dyDescent="0.2">
      <c r="A179" s="38">
        <v>71991</v>
      </c>
      <c r="B179" s="38" t="s">
        <v>5207</v>
      </c>
      <c r="C179" s="38" t="s">
        <v>5208</v>
      </c>
      <c r="D179" s="38"/>
      <c r="E179" s="38" t="s">
        <v>321</v>
      </c>
      <c r="F179" s="38"/>
      <c r="G179" s="38" t="s">
        <v>415</v>
      </c>
      <c r="H179" s="38"/>
      <c r="I179" s="38" t="s">
        <v>183</v>
      </c>
      <c r="J179" s="38" t="s">
        <v>323</v>
      </c>
      <c r="K179" s="38" t="s">
        <v>5209</v>
      </c>
      <c r="L179" s="40">
        <v>45275</v>
      </c>
      <c r="M179" s="40">
        <v>45289</v>
      </c>
      <c r="N179" s="38">
        <v>345</v>
      </c>
      <c r="O179" s="38">
        <v>0</v>
      </c>
      <c r="P179" s="38">
        <v>0</v>
      </c>
      <c r="Q179" s="38">
        <v>0</v>
      </c>
      <c r="R179" s="38" t="s">
        <v>299</v>
      </c>
      <c r="S179" s="38"/>
      <c r="T179" s="38"/>
      <c r="U179" s="38" t="s">
        <v>301</v>
      </c>
      <c r="V179" s="40"/>
      <c r="W179" s="40"/>
      <c r="X179" s="40"/>
      <c r="Y179" s="40"/>
      <c r="Z179" s="38">
        <v>1729</v>
      </c>
      <c r="AA179" s="38" t="s">
        <v>303</v>
      </c>
      <c r="AB179" s="38"/>
      <c r="AC179" s="38"/>
      <c r="AD179" s="38"/>
      <c r="AE179" s="38">
        <v>71992</v>
      </c>
      <c r="AF179" s="38">
        <v>71991</v>
      </c>
      <c r="AG179" s="38"/>
    </row>
    <row r="180" spans="1:33" ht="52.5" customHeight="1" x14ac:dyDescent="0.2">
      <c r="A180" s="38">
        <v>72002</v>
      </c>
      <c r="B180" s="38" t="s">
        <v>5210</v>
      </c>
      <c r="C180" s="38" t="s">
        <v>5211</v>
      </c>
      <c r="D180" s="38"/>
      <c r="E180" s="38" t="s">
        <v>5212</v>
      </c>
      <c r="F180" s="38"/>
      <c r="G180" s="38" t="s">
        <v>415</v>
      </c>
      <c r="H180" s="38"/>
      <c r="I180" s="38" t="s">
        <v>183</v>
      </c>
      <c r="J180" s="38" t="s">
        <v>323</v>
      </c>
      <c r="K180" s="38" t="s">
        <v>5213</v>
      </c>
      <c r="L180" s="40">
        <v>45275</v>
      </c>
      <c r="M180" s="40">
        <v>45268</v>
      </c>
      <c r="N180" s="38">
        <v>345</v>
      </c>
      <c r="O180" s="38">
        <v>0</v>
      </c>
      <c r="P180" s="38">
        <v>0</v>
      </c>
      <c r="Q180" s="38">
        <v>0</v>
      </c>
      <c r="R180" s="38" t="s">
        <v>299</v>
      </c>
      <c r="S180" s="38" t="s">
        <v>721</v>
      </c>
      <c r="T180" s="38"/>
      <c r="U180" s="38" t="s">
        <v>301</v>
      </c>
      <c r="V180" s="40"/>
      <c r="W180" s="40"/>
      <c r="X180" s="40"/>
      <c r="Y180" s="40"/>
      <c r="Z180" s="38">
        <v>12374</v>
      </c>
      <c r="AA180" s="38" t="s">
        <v>303</v>
      </c>
      <c r="AB180" s="38"/>
      <c r="AC180" s="38"/>
      <c r="AD180" s="38"/>
      <c r="AE180" s="38">
        <v>72003</v>
      </c>
      <c r="AF180" s="38">
        <v>72002</v>
      </c>
      <c r="AG180" s="38"/>
    </row>
    <row r="181" spans="1:33" ht="52.5" customHeight="1" x14ac:dyDescent="0.2">
      <c r="A181" s="38">
        <v>63933</v>
      </c>
      <c r="B181" s="38" t="s">
        <v>5214</v>
      </c>
      <c r="C181" s="38" t="s">
        <v>5215</v>
      </c>
      <c r="D181" s="38"/>
      <c r="E181" s="38" t="s">
        <v>5216</v>
      </c>
      <c r="F181" s="38"/>
      <c r="G181" s="38" t="s">
        <v>415</v>
      </c>
      <c r="H181" s="38"/>
      <c r="I181" s="38" t="s">
        <v>183</v>
      </c>
      <c r="J181" s="38" t="s">
        <v>323</v>
      </c>
      <c r="K181" s="38" t="s">
        <v>5217</v>
      </c>
      <c r="L181" s="40">
        <v>45275</v>
      </c>
      <c r="M181" s="40">
        <v>45061</v>
      </c>
      <c r="N181" s="38">
        <v>138</v>
      </c>
      <c r="O181" s="38">
        <v>0</v>
      </c>
      <c r="P181" s="38">
        <v>0</v>
      </c>
      <c r="Q181" s="38">
        <v>0</v>
      </c>
      <c r="R181" s="38" t="s">
        <v>299</v>
      </c>
      <c r="S181" s="38" t="s">
        <v>841</v>
      </c>
      <c r="T181" s="38"/>
      <c r="U181" s="38" t="s">
        <v>301</v>
      </c>
      <c r="V181" s="40"/>
      <c r="W181" s="40"/>
      <c r="X181" s="40"/>
      <c r="Y181" s="40"/>
      <c r="Z181" s="38" t="s">
        <v>5218</v>
      </c>
      <c r="AA181" s="38" t="s">
        <v>303</v>
      </c>
      <c r="AB181" s="38"/>
      <c r="AC181" s="38"/>
      <c r="AD181" s="38"/>
      <c r="AE181" s="38">
        <v>68789</v>
      </c>
      <c r="AF181" s="38">
        <v>63933</v>
      </c>
      <c r="AG181" s="38"/>
    </row>
    <row r="182" spans="1:33" ht="52.5" customHeight="1" x14ac:dyDescent="0.2">
      <c r="A182" s="38">
        <v>45670</v>
      </c>
      <c r="B182" s="38" t="s">
        <v>5219</v>
      </c>
      <c r="C182" s="38" t="s">
        <v>758</v>
      </c>
      <c r="D182" s="38"/>
      <c r="E182" s="38" t="s">
        <v>5220</v>
      </c>
      <c r="F182" s="38" t="s">
        <v>5221</v>
      </c>
      <c r="G182" s="38" t="s">
        <v>415</v>
      </c>
      <c r="H182" s="38"/>
      <c r="I182" s="38" t="s">
        <v>183</v>
      </c>
      <c r="J182" s="38" t="s">
        <v>323</v>
      </c>
      <c r="K182" s="38" t="s">
        <v>5222</v>
      </c>
      <c r="L182" s="40">
        <v>45275</v>
      </c>
      <c r="M182" s="40">
        <v>45184</v>
      </c>
      <c r="N182" s="38">
        <v>138</v>
      </c>
      <c r="O182" s="38">
        <v>0</v>
      </c>
      <c r="P182" s="38">
        <v>7.1</v>
      </c>
      <c r="Q182" s="38">
        <v>0</v>
      </c>
      <c r="R182" s="38" t="s">
        <v>299</v>
      </c>
      <c r="S182" s="38" t="s">
        <v>4169</v>
      </c>
      <c r="T182" s="38" t="s">
        <v>4169</v>
      </c>
      <c r="U182" s="38" t="s">
        <v>301</v>
      </c>
      <c r="V182" s="40"/>
      <c r="W182" s="40"/>
      <c r="X182" s="40"/>
      <c r="Y182" s="40"/>
      <c r="Z182" s="38" t="s">
        <v>5223</v>
      </c>
      <c r="AA182" s="38" t="s">
        <v>303</v>
      </c>
      <c r="AB182" s="38"/>
      <c r="AC182" s="38"/>
      <c r="AD182" s="38"/>
      <c r="AE182" s="38">
        <v>71129</v>
      </c>
      <c r="AF182" s="38">
        <v>45670</v>
      </c>
      <c r="AG182" s="38"/>
    </row>
    <row r="183" spans="1:33" ht="52.5" customHeight="1" x14ac:dyDescent="0.2">
      <c r="A183" s="38">
        <v>64382</v>
      </c>
      <c r="B183" s="38" t="s">
        <v>5224</v>
      </c>
      <c r="C183" s="38" t="s">
        <v>5225</v>
      </c>
      <c r="D183" s="38"/>
      <c r="E183" s="38" t="s">
        <v>4871</v>
      </c>
      <c r="F183" s="38" t="s">
        <v>4871</v>
      </c>
      <c r="G183" s="38" t="s">
        <v>415</v>
      </c>
      <c r="H183" s="38"/>
      <c r="I183" s="38" t="s">
        <v>183</v>
      </c>
      <c r="J183" s="38" t="s">
        <v>323</v>
      </c>
      <c r="K183" s="38" t="s">
        <v>5226</v>
      </c>
      <c r="L183" s="40">
        <v>45275</v>
      </c>
      <c r="M183" s="40">
        <v>45275</v>
      </c>
      <c r="N183" s="38">
        <v>345</v>
      </c>
      <c r="O183" s="38">
        <v>0</v>
      </c>
      <c r="P183" s="38">
        <v>0</v>
      </c>
      <c r="Q183" s="38">
        <v>600</v>
      </c>
      <c r="R183" s="38" t="s">
        <v>299</v>
      </c>
      <c r="S183" s="38" t="s">
        <v>338</v>
      </c>
      <c r="T183" s="38" t="s">
        <v>338</v>
      </c>
      <c r="U183" s="38" t="s">
        <v>352</v>
      </c>
      <c r="V183" s="40" t="s">
        <v>5227</v>
      </c>
      <c r="W183" s="40">
        <v>44635</v>
      </c>
      <c r="X183" s="40">
        <v>44666</v>
      </c>
      <c r="Y183" s="40"/>
      <c r="Z183" s="38" t="s">
        <v>5228</v>
      </c>
      <c r="AA183" s="38" t="s">
        <v>303</v>
      </c>
      <c r="AB183" s="38" t="s">
        <v>355</v>
      </c>
      <c r="AC183" s="38"/>
      <c r="AD183" s="38"/>
      <c r="AE183" s="38">
        <v>64383</v>
      </c>
      <c r="AF183" s="38">
        <v>64382</v>
      </c>
      <c r="AG183" s="38"/>
    </row>
    <row r="184" spans="1:33" ht="52.5" customHeight="1" x14ac:dyDescent="0.2">
      <c r="A184" s="38">
        <v>59745</v>
      </c>
      <c r="B184" s="38" t="s">
        <v>5229</v>
      </c>
      <c r="C184" s="38" t="s">
        <v>2257</v>
      </c>
      <c r="D184" s="38"/>
      <c r="E184" s="38" t="s">
        <v>1875</v>
      </c>
      <c r="F184" s="38" t="s">
        <v>2271</v>
      </c>
      <c r="G184" s="38" t="s">
        <v>415</v>
      </c>
      <c r="H184" s="38"/>
      <c r="I184" s="38" t="s">
        <v>183</v>
      </c>
      <c r="J184" s="38" t="s">
        <v>323</v>
      </c>
      <c r="K184" s="38" t="s">
        <v>5230</v>
      </c>
      <c r="L184" s="40">
        <v>45275</v>
      </c>
      <c r="M184" s="40">
        <v>45275</v>
      </c>
      <c r="N184" s="38">
        <v>138</v>
      </c>
      <c r="O184" s="38">
        <v>0</v>
      </c>
      <c r="P184" s="38">
        <v>0</v>
      </c>
      <c r="Q184" s="38">
        <v>0</v>
      </c>
      <c r="R184" s="38" t="s">
        <v>299</v>
      </c>
      <c r="S184" s="38" t="s">
        <v>1877</v>
      </c>
      <c r="T184" s="38" t="s">
        <v>841</v>
      </c>
      <c r="U184" s="38" t="s">
        <v>301</v>
      </c>
      <c r="V184" s="40"/>
      <c r="W184" s="40"/>
      <c r="X184" s="40"/>
      <c r="Y184" s="40"/>
      <c r="Z184" s="38"/>
      <c r="AA184" s="38" t="s">
        <v>303</v>
      </c>
      <c r="AB184" s="38"/>
      <c r="AC184" s="38"/>
      <c r="AD184" s="38"/>
      <c r="AE184" s="38">
        <v>59746</v>
      </c>
      <c r="AF184" s="38">
        <v>59745</v>
      </c>
      <c r="AG184" s="38" t="s">
        <v>5231</v>
      </c>
    </row>
    <row r="185" spans="1:33" ht="52.5" customHeight="1" x14ac:dyDescent="0.2">
      <c r="A185" s="38">
        <v>62436</v>
      </c>
      <c r="B185" s="38" t="s">
        <v>5232</v>
      </c>
      <c r="C185" s="38" t="s">
        <v>5233</v>
      </c>
      <c r="D185" s="38"/>
      <c r="E185" s="38" t="s">
        <v>5234</v>
      </c>
      <c r="F185" s="38" t="s">
        <v>5235</v>
      </c>
      <c r="G185" s="38" t="s">
        <v>415</v>
      </c>
      <c r="H185" s="38"/>
      <c r="I185" s="38" t="s">
        <v>183</v>
      </c>
      <c r="J185" s="38" t="s">
        <v>323</v>
      </c>
      <c r="K185" s="38" t="s">
        <v>5236</v>
      </c>
      <c r="L185" s="40">
        <v>45275</v>
      </c>
      <c r="M185" s="40">
        <v>45279</v>
      </c>
      <c r="N185" s="38">
        <v>138</v>
      </c>
      <c r="O185" s="38">
        <v>0</v>
      </c>
      <c r="P185" s="38">
        <v>0</v>
      </c>
      <c r="Q185" s="38">
        <v>0</v>
      </c>
      <c r="R185" s="38" t="s">
        <v>299</v>
      </c>
      <c r="S185" s="38" t="s">
        <v>841</v>
      </c>
      <c r="T185" s="38" t="s">
        <v>841</v>
      </c>
      <c r="U185" s="38" t="s">
        <v>301</v>
      </c>
      <c r="V185" s="40"/>
      <c r="W185" s="40"/>
      <c r="X185" s="40"/>
      <c r="Y185" s="40"/>
      <c r="Z185" s="38" t="s">
        <v>5237</v>
      </c>
      <c r="AA185" s="38" t="s">
        <v>303</v>
      </c>
      <c r="AB185" s="38"/>
      <c r="AC185" s="38"/>
      <c r="AD185" s="38"/>
      <c r="AE185" s="38">
        <v>62437</v>
      </c>
      <c r="AF185" s="38">
        <v>62436</v>
      </c>
      <c r="AG185" s="38"/>
    </row>
    <row r="186" spans="1:33" ht="52.5" customHeight="1" x14ac:dyDescent="0.2">
      <c r="A186" s="38">
        <v>50896</v>
      </c>
      <c r="B186" s="38" t="s">
        <v>5238</v>
      </c>
      <c r="C186" s="38" t="s">
        <v>5239</v>
      </c>
      <c r="D186" s="38" t="s">
        <v>4785</v>
      </c>
      <c r="E186" s="38" t="s">
        <v>5240</v>
      </c>
      <c r="F186" s="38"/>
      <c r="G186" s="38" t="s">
        <v>415</v>
      </c>
      <c r="H186" s="38" t="s">
        <v>5241</v>
      </c>
      <c r="I186" s="38" t="s">
        <v>360</v>
      </c>
      <c r="J186" s="38" t="s">
        <v>5242</v>
      </c>
      <c r="K186" s="38">
        <v>2824</v>
      </c>
      <c r="L186" s="40">
        <v>45275</v>
      </c>
      <c r="M186" s="40">
        <v>45275</v>
      </c>
      <c r="N186" s="38">
        <v>138</v>
      </c>
      <c r="O186" s="38">
        <v>0</v>
      </c>
      <c r="P186" s="38">
        <v>0</v>
      </c>
      <c r="Q186" s="38">
        <v>0</v>
      </c>
      <c r="R186" s="38" t="s">
        <v>299</v>
      </c>
      <c r="S186" s="38" t="s">
        <v>2478</v>
      </c>
      <c r="T186" s="38"/>
      <c r="U186" s="38" t="s">
        <v>301</v>
      </c>
      <c r="V186" s="40"/>
      <c r="W186" s="40"/>
      <c r="X186" s="40"/>
      <c r="Y186" s="40"/>
      <c r="Z186" s="38" t="s">
        <v>5243</v>
      </c>
      <c r="AA186" s="38" t="s">
        <v>303</v>
      </c>
      <c r="AB186" s="38" t="s">
        <v>355</v>
      </c>
      <c r="AC186" s="38"/>
      <c r="AD186" s="38"/>
      <c r="AE186" s="38">
        <v>50897</v>
      </c>
      <c r="AF186" s="38">
        <v>50896</v>
      </c>
      <c r="AG186" s="38"/>
    </row>
    <row r="187" spans="1:33" ht="52.5" customHeight="1" x14ac:dyDescent="0.2">
      <c r="A187" s="38">
        <v>69417</v>
      </c>
      <c r="B187" s="38" t="s">
        <v>5244</v>
      </c>
      <c r="C187" s="38" t="s">
        <v>5245</v>
      </c>
      <c r="D187" s="38"/>
      <c r="E187" s="38" t="s">
        <v>5246</v>
      </c>
      <c r="F187" s="38" t="s">
        <v>5247</v>
      </c>
      <c r="G187" s="38" t="s">
        <v>415</v>
      </c>
      <c r="H187" s="38"/>
      <c r="I187" s="38" t="s">
        <v>183</v>
      </c>
      <c r="J187" s="38" t="s">
        <v>323</v>
      </c>
      <c r="K187" s="38" t="s">
        <v>5248</v>
      </c>
      <c r="L187" s="40">
        <v>45275</v>
      </c>
      <c r="M187" s="40">
        <v>45274</v>
      </c>
      <c r="N187" s="38">
        <v>138</v>
      </c>
      <c r="O187" s="38">
        <v>0</v>
      </c>
      <c r="P187" s="38">
        <v>0</v>
      </c>
      <c r="Q187" s="38">
        <v>0</v>
      </c>
      <c r="R187" s="38" t="s">
        <v>299</v>
      </c>
      <c r="S187" s="38" t="s">
        <v>1139</v>
      </c>
      <c r="T187" s="38" t="s">
        <v>1139</v>
      </c>
      <c r="U187" s="38" t="s">
        <v>301</v>
      </c>
      <c r="V187" s="40"/>
      <c r="W187" s="40"/>
      <c r="X187" s="40"/>
      <c r="Y187" s="40"/>
      <c r="Z187" s="38" t="s">
        <v>5249</v>
      </c>
      <c r="AA187" s="38" t="s">
        <v>303</v>
      </c>
      <c r="AB187" s="38"/>
      <c r="AC187" s="38"/>
      <c r="AD187" s="38"/>
      <c r="AE187" s="38">
        <v>69419</v>
      </c>
      <c r="AF187" s="38">
        <v>69417</v>
      </c>
      <c r="AG187" s="38"/>
    </row>
    <row r="188" spans="1:33" ht="52.5" customHeight="1" x14ac:dyDescent="0.2">
      <c r="A188" s="38">
        <v>64856</v>
      </c>
      <c r="B188" s="38" t="s">
        <v>5250</v>
      </c>
      <c r="C188" s="38" t="s">
        <v>5251</v>
      </c>
      <c r="D188" s="38" t="s">
        <v>4493</v>
      </c>
      <c r="E188" s="38" t="s">
        <v>1086</v>
      </c>
      <c r="F188" s="38" t="s">
        <v>5252</v>
      </c>
      <c r="G188" s="38" t="s">
        <v>415</v>
      </c>
      <c r="H188" s="38"/>
      <c r="I188" s="38" t="s">
        <v>5253</v>
      </c>
      <c r="J188" s="38" t="s">
        <v>603</v>
      </c>
      <c r="K188" s="38" t="s">
        <v>5254</v>
      </c>
      <c r="L188" s="40">
        <v>45275</v>
      </c>
      <c r="M188" s="40">
        <v>45275</v>
      </c>
      <c r="N188" s="38">
        <v>345</v>
      </c>
      <c r="O188" s="38">
        <v>48</v>
      </c>
      <c r="P188" s="38">
        <v>0</v>
      </c>
      <c r="Q188" s="38">
        <v>0</v>
      </c>
      <c r="R188" s="38" t="s">
        <v>299</v>
      </c>
      <c r="S188" s="38" t="s">
        <v>588</v>
      </c>
      <c r="T188" s="38" t="s">
        <v>562</v>
      </c>
      <c r="U188" s="38" t="s">
        <v>381</v>
      </c>
      <c r="V188" s="40" t="s">
        <v>2588</v>
      </c>
      <c r="W188" s="40">
        <v>44089</v>
      </c>
      <c r="X188" s="40">
        <v>44529</v>
      </c>
      <c r="Y188" s="40">
        <v>44540</v>
      </c>
      <c r="Z188" s="38" t="s">
        <v>5255</v>
      </c>
      <c r="AA188" s="38" t="s">
        <v>303</v>
      </c>
      <c r="AB188" s="38" t="s">
        <v>303</v>
      </c>
      <c r="AC188" s="38"/>
      <c r="AD188" s="38"/>
      <c r="AE188" s="38">
        <v>68950</v>
      </c>
      <c r="AF188" s="38">
        <v>64856</v>
      </c>
      <c r="AG188" s="38"/>
    </row>
    <row r="189" spans="1:33" ht="52.5" customHeight="1" x14ac:dyDescent="0.2">
      <c r="A189" s="38">
        <v>65366</v>
      </c>
      <c r="B189" s="38" t="s">
        <v>5256</v>
      </c>
      <c r="C189" s="38" t="s">
        <v>5257</v>
      </c>
      <c r="D189" s="38"/>
      <c r="E189" s="38" t="s">
        <v>5258</v>
      </c>
      <c r="F189" s="38" t="s">
        <v>5259</v>
      </c>
      <c r="G189" s="38" t="s">
        <v>322</v>
      </c>
      <c r="H189" s="38"/>
      <c r="I189" s="38" t="s">
        <v>155</v>
      </c>
      <c r="J189" s="38" t="s">
        <v>298</v>
      </c>
      <c r="K189" s="38"/>
      <c r="L189" s="40">
        <v>45275</v>
      </c>
      <c r="M189" s="40">
        <v>45096</v>
      </c>
      <c r="N189" s="38">
        <v>138</v>
      </c>
      <c r="O189" s="38">
        <v>0</v>
      </c>
      <c r="P189" s="38">
        <v>0</v>
      </c>
      <c r="Q189" s="38">
        <v>0</v>
      </c>
      <c r="R189" s="38" t="s">
        <v>299</v>
      </c>
      <c r="S189" s="38" t="s">
        <v>5260</v>
      </c>
      <c r="T189" s="38" t="s">
        <v>5260</v>
      </c>
      <c r="U189" s="38" t="s">
        <v>301</v>
      </c>
      <c r="V189" s="40"/>
      <c r="W189" s="40"/>
      <c r="X189" s="40"/>
      <c r="Y189" s="40"/>
      <c r="Z189" s="38" t="s">
        <v>5261</v>
      </c>
      <c r="AA189" s="38" t="s">
        <v>303</v>
      </c>
      <c r="AB189" s="38"/>
      <c r="AC189" s="38"/>
      <c r="AD189" s="38"/>
      <c r="AE189" s="38">
        <v>65367</v>
      </c>
      <c r="AF189" s="38">
        <v>65366</v>
      </c>
      <c r="AG189" s="38"/>
    </row>
    <row r="190" spans="1:33" ht="52.5" customHeight="1" x14ac:dyDescent="0.2">
      <c r="A190" s="38">
        <v>66006</v>
      </c>
      <c r="B190" s="38" t="s">
        <v>5262</v>
      </c>
      <c r="C190" s="38" t="s">
        <v>5263</v>
      </c>
      <c r="D190" s="38"/>
      <c r="E190" s="38" t="s">
        <v>4418</v>
      </c>
      <c r="F190" s="38"/>
      <c r="G190" s="38" t="s">
        <v>415</v>
      </c>
      <c r="H190" s="38"/>
      <c r="I190" s="38" t="s">
        <v>183</v>
      </c>
      <c r="J190" s="38" t="s">
        <v>323</v>
      </c>
      <c r="K190" s="38" t="s">
        <v>5264</v>
      </c>
      <c r="L190" s="40">
        <v>45275</v>
      </c>
      <c r="M190" s="40">
        <v>45214</v>
      </c>
      <c r="N190" s="38">
        <v>138</v>
      </c>
      <c r="O190" s="38">
        <v>0</v>
      </c>
      <c r="P190" s="38">
        <v>0</v>
      </c>
      <c r="Q190" s="38">
        <v>0</v>
      </c>
      <c r="R190" s="38" t="s">
        <v>299</v>
      </c>
      <c r="S190" s="38" t="s">
        <v>734</v>
      </c>
      <c r="T190" s="38"/>
      <c r="U190" s="38" t="s">
        <v>301</v>
      </c>
      <c r="V190" s="40"/>
      <c r="W190" s="40"/>
      <c r="X190" s="40"/>
      <c r="Y190" s="40"/>
      <c r="Z190" s="38" t="s">
        <v>5265</v>
      </c>
      <c r="AA190" s="38" t="s">
        <v>303</v>
      </c>
      <c r="AB190" s="38"/>
      <c r="AC190" s="38"/>
      <c r="AD190" s="38"/>
      <c r="AE190" s="38">
        <v>66007</v>
      </c>
      <c r="AF190" s="38">
        <v>66006</v>
      </c>
      <c r="AG190" s="38"/>
    </row>
    <row r="191" spans="1:33" ht="52.5" customHeight="1" x14ac:dyDescent="0.2">
      <c r="A191" s="38">
        <v>71180</v>
      </c>
      <c r="B191" s="38" t="s">
        <v>5266</v>
      </c>
      <c r="C191" s="38" t="s">
        <v>5267</v>
      </c>
      <c r="D191" s="38"/>
      <c r="E191" s="38" t="s">
        <v>5268</v>
      </c>
      <c r="F191" s="38" t="s">
        <v>5269</v>
      </c>
      <c r="G191" s="38" t="s">
        <v>415</v>
      </c>
      <c r="H191" s="38"/>
      <c r="I191" s="38" t="s">
        <v>183</v>
      </c>
      <c r="J191" s="38" t="s">
        <v>323</v>
      </c>
      <c r="K191" s="38" t="s">
        <v>5270</v>
      </c>
      <c r="L191" s="40">
        <v>45275</v>
      </c>
      <c r="M191" s="40">
        <v>45275</v>
      </c>
      <c r="N191" s="38">
        <v>138</v>
      </c>
      <c r="O191" s="38">
        <v>11.6</v>
      </c>
      <c r="P191" s="38">
        <v>10.4</v>
      </c>
      <c r="Q191" s="38">
        <v>0</v>
      </c>
      <c r="R191" s="38" t="s">
        <v>299</v>
      </c>
      <c r="S191" s="38" t="s">
        <v>331</v>
      </c>
      <c r="T191" s="38" t="s">
        <v>331</v>
      </c>
      <c r="U191" s="38" t="s">
        <v>352</v>
      </c>
      <c r="V191" s="40" t="s">
        <v>5271</v>
      </c>
      <c r="W191" s="40">
        <v>44682</v>
      </c>
      <c r="X191" s="40">
        <v>44713</v>
      </c>
      <c r="Y191" s="40"/>
      <c r="Z191" s="38" t="s">
        <v>5272</v>
      </c>
      <c r="AA191" s="38" t="s">
        <v>303</v>
      </c>
      <c r="AB191" s="38"/>
      <c r="AC191" s="38"/>
      <c r="AD191" s="38"/>
      <c r="AE191" s="38">
        <v>71181</v>
      </c>
      <c r="AF191" s="38">
        <v>71180</v>
      </c>
      <c r="AG191" s="38"/>
    </row>
    <row r="192" spans="1:33" ht="52.5" customHeight="1" x14ac:dyDescent="0.2">
      <c r="A192" s="38" t="s">
        <v>5273</v>
      </c>
      <c r="B192" s="38" t="s">
        <v>1393</v>
      </c>
      <c r="C192" s="38" t="s">
        <v>5274</v>
      </c>
      <c r="D192" s="38" t="s">
        <v>5275</v>
      </c>
      <c r="E192" s="38" t="s">
        <v>852</v>
      </c>
      <c r="F192" s="38" t="s">
        <v>852</v>
      </c>
      <c r="G192" s="38" t="s">
        <v>415</v>
      </c>
      <c r="H192" s="38"/>
      <c r="I192" s="38" t="s">
        <v>183</v>
      </c>
      <c r="J192" s="38" t="s">
        <v>323</v>
      </c>
      <c r="K192" s="38" t="s">
        <v>1395</v>
      </c>
      <c r="L192" s="40">
        <v>45275</v>
      </c>
      <c r="M192" s="40">
        <v>45427</v>
      </c>
      <c r="N192" s="38">
        <v>345</v>
      </c>
      <c r="O192" s="38">
        <v>0</v>
      </c>
      <c r="P192" s="38">
        <v>0</v>
      </c>
      <c r="Q192" s="38">
        <v>600</v>
      </c>
      <c r="R192" s="38" t="s">
        <v>299</v>
      </c>
      <c r="S192" s="38" t="s">
        <v>331</v>
      </c>
      <c r="T192" s="38" t="s">
        <v>331</v>
      </c>
      <c r="U192" s="38" t="s">
        <v>352</v>
      </c>
      <c r="V192" s="40" t="s">
        <v>1396</v>
      </c>
      <c r="W192" s="40">
        <v>44788</v>
      </c>
      <c r="X192" s="40">
        <v>44819</v>
      </c>
      <c r="Y192" s="40"/>
      <c r="Z192" s="38" t="s">
        <v>5276</v>
      </c>
      <c r="AA192" s="38" t="s">
        <v>303</v>
      </c>
      <c r="AB192" s="38"/>
      <c r="AC192" s="38"/>
      <c r="AD192" s="38"/>
      <c r="AE192" s="38">
        <v>69553</v>
      </c>
      <c r="AF192" s="38">
        <v>69552</v>
      </c>
      <c r="AG192" s="38"/>
    </row>
    <row r="193" spans="1:33" ht="52.5" customHeight="1" x14ac:dyDescent="0.2">
      <c r="A193" s="38">
        <v>68761</v>
      </c>
      <c r="B193" s="38" t="s">
        <v>5277</v>
      </c>
      <c r="C193" s="38" t="s">
        <v>1540</v>
      </c>
      <c r="D193" s="38"/>
      <c r="E193" s="38" t="s">
        <v>5278</v>
      </c>
      <c r="F193" s="38" t="s">
        <v>5279</v>
      </c>
      <c r="G193" s="38" t="s">
        <v>415</v>
      </c>
      <c r="H193" s="38"/>
      <c r="I193" s="38" t="s">
        <v>183</v>
      </c>
      <c r="J193" s="38" t="s">
        <v>323</v>
      </c>
      <c r="K193" s="38" t="s">
        <v>5280</v>
      </c>
      <c r="L193" s="40">
        <v>45275</v>
      </c>
      <c r="M193" s="40">
        <v>45169</v>
      </c>
      <c r="N193" s="38">
        <v>138</v>
      </c>
      <c r="O193" s="38">
        <v>0</v>
      </c>
      <c r="P193" s="38">
        <v>5.5</v>
      </c>
      <c r="Q193" s="38">
        <v>0</v>
      </c>
      <c r="R193" s="38" t="s">
        <v>299</v>
      </c>
      <c r="S193" s="38" t="s">
        <v>664</v>
      </c>
      <c r="T193" s="38" t="s">
        <v>664</v>
      </c>
      <c r="U193" s="38" t="s">
        <v>352</v>
      </c>
      <c r="V193" s="40" t="s">
        <v>4472</v>
      </c>
      <c r="W193" s="40">
        <v>44626</v>
      </c>
      <c r="X193" s="40">
        <v>44655</v>
      </c>
      <c r="Y193" s="40"/>
      <c r="Z193" s="38" t="s">
        <v>5281</v>
      </c>
      <c r="AA193" s="38" t="s">
        <v>303</v>
      </c>
      <c r="AB193" s="38"/>
      <c r="AC193" s="38"/>
      <c r="AD193" s="38"/>
      <c r="AE193" s="38">
        <v>68764</v>
      </c>
      <c r="AF193" s="38">
        <v>68761</v>
      </c>
      <c r="AG193" s="38"/>
    </row>
    <row r="194" spans="1:33" ht="52.5" customHeight="1" x14ac:dyDescent="0.2">
      <c r="A194" s="38">
        <v>68768</v>
      </c>
      <c r="B194" s="38" t="s">
        <v>5282</v>
      </c>
      <c r="C194" s="38" t="s">
        <v>5283</v>
      </c>
      <c r="D194" s="38"/>
      <c r="E194" s="38" t="s">
        <v>786</v>
      </c>
      <c r="F194" s="38" t="s">
        <v>5284</v>
      </c>
      <c r="G194" s="38" t="s">
        <v>415</v>
      </c>
      <c r="H194" s="38"/>
      <c r="I194" s="38" t="s">
        <v>183</v>
      </c>
      <c r="J194" s="38" t="s">
        <v>323</v>
      </c>
      <c r="K194" s="38" t="s">
        <v>5285</v>
      </c>
      <c r="L194" s="40">
        <v>45275</v>
      </c>
      <c r="M194" s="40">
        <v>45199</v>
      </c>
      <c r="N194" s="38">
        <v>138</v>
      </c>
      <c r="O194" s="38">
        <v>0</v>
      </c>
      <c r="P194" s="38">
        <v>3.5</v>
      </c>
      <c r="Q194" s="38">
        <v>0</v>
      </c>
      <c r="R194" s="38" t="s">
        <v>299</v>
      </c>
      <c r="S194" s="38" t="s">
        <v>664</v>
      </c>
      <c r="T194" s="38" t="s">
        <v>664</v>
      </c>
      <c r="U194" s="38" t="s">
        <v>352</v>
      </c>
      <c r="V194" s="40" t="s">
        <v>4472</v>
      </c>
      <c r="W194" s="40">
        <v>44626</v>
      </c>
      <c r="X194" s="40">
        <v>44655</v>
      </c>
      <c r="Y194" s="40"/>
      <c r="Z194" s="38" t="s">
        <v>5286</v>
      </c>
      <c r="AA194" s="38" t="s">
        <v>303</v>
      </c>
      <c r="AB194" s="38"/>
      <c r="AC194" s="38"/>
      <c r="AD194" s="38"/>
      <c r="AE194" s="38">
        <v>68770</v>
      </c>
      <c r="AF194" s="38">
        <v>68768</v>
      </c>
      <c r="AG194" s="38"/>
    </row>
    <row r="195" spans="1:33" ht="52.5" customHeight="1" x14ac:dyDescent="0.2">
      <c r="A195" s="38">
        <v>71164</v>
      </c>
      <c r="B195" s="38" t="s">
        <v>5287</v>
      </c>
      <c r="C195" s="38" t="s">
        <v>5288</v>
      </c>
      <c r="D195" s="38"/>
      <c r="E195" s="38" t="s">
        <v>4998</v>
      </c>
      <c r="F195" s="38" t="s">
        <v>5289</v>
      </c>
      <c r="G195" s="38" t="s">
        <v>415</v>
      </c>
      <c r="H195" s="38"/>
      <c r="I195" s="38" t="s">
        <v>183</v>
      </c>
      <c r="J195" s="38" t="s">
        <v>323</v>
      </c>
      <c r="K195" s="38" t="s">
        <v>5290</v>
      </c>
      <c r="L195" s="40">
        <v>45276</v>
      </c>
      <c r="M195" s="40">
        <v>45272</v>
      </c>
      <c r="N195" s="38">
        <v>138</v>
      </c>
      <c r="O195" s="38">
        <v>0</v>
      </c>
      <c r="P195" s="38">
        <v>0</v>
      </c>
      <c r="Q195" s="38">
        <v>0</v>
      </c>
      <c r="R195" s="38" t="s">
        <v>299</v>
      </c>
      <c r="S195" s="38" t="s">
        <v>714</v>
      </c>
      <c r="T195" s="38" t="s">
        <v>714</v>
      </c>
      <c r="U195" s="38" t="s">
        <v>301</v>
      </c>
      <c r="V195" s="40"/>
      <c r="W195" s="40"/>
      <c r="X195" s="40"/>
      <c r="Y195" s="40"/>
      <c r="Z195" s="38" t="s">
        <v>5291</v>
      </c>
      <c r="AA195" s="38" t="s">
        <v>303</v>
      </c>
      <c r="AB195" s="38"/>
      <c r="AC195" s="38"/>
      <c r="AD195" s="38"/>
      <c r="AE195" s="38">
        <v>71165</v>
      </c>
      <c r="AF195" s="38">
        <v>71164</v>
      </c>
      <c r="AG195" s="38"/>
    </row>
    <row r="196" spans="1:33" ht="52.5" customHeight="1" x14ac:dyDescent="0.2">
      <c r="A196" s="38">
        <v>62041</v>
      </c>
      <c r="B196" s="38" t="s">
        <v>5292</v>
      </c>
      <c r="C196" s="38" t="s">
        <v>5293</v>
      </c>
      <c r="D196" s="38"/>
      <c r="E196" s="38" t="s">
        <v>4300</v>
      </c>
      <c r="F196" s="38" t="s">
        <v>5294</v>
      </c>
      <c r="G196" s="38" t="s">
        <v>415</v>
      </c>
      <c r="H196" s="38"/>
      <c r="I196" s="38" t="s">
        <v>58</v>
      </c>
      <c r="J196" s="38" t="s">
        <v>409</v>
      </c>
      <c r="K196" s="38"/>
      <c r="L196" s="40">
        <v>45290</v>
      </c>
      <c r="M196" s="40">
        <v>45244</v>
      </c>
      <c r="N196" s="38">
        <v>138</v>
      </c>
      <c r="O196" s="38">
        <v>0.08</v>
      </c>
      <c r="P196" s="38">
        <v>0</v>
      </c>
      <c r="Q196" s="38">
        <v>0</v>
      </c>
      <c r="R196" s="38" t="s">
        <v>299</v>
      </c>
      <c r="S196" s="38" t="s">
        <v>948</v>
      </c>
      <c r="T196" s="38" t="s">
        <v>1149</v>
      </c>
      <c r="U196" s="38" t="s">
        <v>301</v>
      </c>
      <c r="V196" s="40"/>
      <c r="W196" s="40"/>
      <c r="X196" s="40"/>
      <c r="Y196" s="40"/>
      <c r="Z196" s="38" t="s">
        <v>5295</v>
      </c>
      <c r="AA196" s="38" t="s">
        <v>303</v>
      </c>
      <c r="AB196" s="38" t="s">
        <v>355</v>
      </c>
      <c r="AC196" s="38"/>
      <c r="AD196" s="38"/>
      <c r="AE196" s="38">
        <v>62042</v>
      </c>
      <c r="AF196" s="38">
        <v>62041</v>
      </c>
      <c r="AG196" s="38"/>
    </row>
    <row r="197" spans="1:33" ht="52.5" customHeight="1" x14ac:dyDescent="0.2">
      <c r="A197" s="38">
        <v>57412</v>
      </c>
      <c r="B197" s="38" t="s">
        <v>5296</v>
      </c>
      <c r="C197" s="38" t="s">
        <v>5297</v>
      </c>
      <c r="D197" s="38"/>
      <c r="E197" s="38" t="s">
        <v>3545</v>
      </c>
      <c r="F197" s="38" t="s">
        <v>450</v>
      </c>
      <c r="G197" s="38" t="s">
        <v>415</v>
      </c>
      <c r="H197" s="38"/>
      <c r="I197" s="38" t="s">
        <v>58</v>
      </c>
      <c r="J197" s="38" t="s">
        <v>409</v>
      </c>
      <c r="K197" s="38"/>
      <c r="L197" s="40">
        <v>45291</v>
      </c>
      <c r="M197" s="40">
        <v>45313</v>
      </c>
      <c r="N197" s="38">
        <v>69</v>
      </c>
      <c r="O197" s="38">
        <v>0</v>
      </c>
      <c r="P197" s="38">
        <v>9.91</v>
      </c>
      <c r="Q197" s="38">
        <v>0</v>
      </c>
      <c r="R197" s="38" t="s">
        <v>299</v>
      </c>
      <c r="S197" s="38" t="s">
        <v>422</v>
      </c>
      <c r="T197" s="38" t="s">
        <v>422</v>
      </c>
      <c r="U197" s="38" t="s">
        <v>301</v>
      </c>
      <c r="V197" s="40"/>
      <c r="W197" s="40"/>
      <c r="X197" s="40"/>
      <c r="Y197" s="40"/>
      <c r="Z197" s="38" t="s">
        <v>5298</v>
      </c>
      <c r="AA197" s="38" t="s">
        <v>303</v>
      </c>
      <c r="AB197" s="38" t="s">
        <v>355</v>
      </c>
      <c r="AC197" s="38"/>
      <c r="AD197" s="38"/>
      <c r="AE197" s="38">
        <v>61869</v>
      </c>
      <c r="AF197" s="38">
        <v>57412</v>
      </c>
      <c r="AG197" s="38"/>
    </row>
    <row r="198" spans="1:33" ht="52.5" customHeight="1" x14ac:dyDescent="0.2">
      <c r="A198" s="38">
        <v>70596</v>
      </c>
      <c r="B198" s="38" t="s">
        <v>5299</v>
      </c>
      <c r="C198" s="38" t="s">
        <v>5300</v>
      </c>
      <c r="D198" s="38"/>
      <c r="E198" s="38" t="s">
        <v>5301</v>
      </c>
      <c r="F198" s="38"/>
      <c r="G198" s="38" t="s">
        <v>322</v>
      </c>
      <c r="H198" s="38"/>
      <c r="I198" s="38" t="s">
        <v>349</v>
      </c>
      <c r="J198" s="38" t="s">
        <v>5302</v>
      </c>
      <c r="K198" s="38"/>
      <c r="L198" s="40">
        <v>45291</v>
      </c>
      <c r="M198" s="40">
        <v>45291</v>
      </c>
      <c r="N198" s="38">
        <v>138</v>
      </c>
      <c r="O198" s="38">
        <v>0</v>
      </c>
      <c r="P198" s="38">
        <v>0</v>
      </c>
      <c r="Q198" s="38">
        <v>0</v>
      </c>
      <c r="R198" s="38" t="s">
        <v>5303</v>
      </c>
      <c r="S198" s="38" t="s">
        <v>1573</v>
      </c>
      <c r="T198" s="38" t="s">
        <v>1573</v>
      </c>
      <c r="U198" s="38" t="s">
        <v>301</v>
      </c>
      <c r="V198" s="40"/>
      <c r="W198" s="40"/>
      <c r="X198" s="40"/>
      <c r="Y198" s="40"/>
      <c r="Z198" s="38">
        <v>71214</v>
      </c>
      <c r="AA198" s="38" t="s">
        <v>303</v>
      </c>
      <c r="AB198" s="38" t="s">
        <v>355</v>
      </c>
      <c r="AC198" s="38"/>
      <c r="AD198" s="38"/>
      <c r="AE198" s="38">
        <v>70597</v>
      </c>
      <c r="AF198" s="38">
        <v>70596</v>
      </c>
      <c r="AG198" s="38"/>
    </row>
    <row r="199" spans="1:33" ht="52.5" customHeight="1" x14ac:dyDescent="0.2">
      <c r="A199" s="38">
        <v>66050</v>
      </c>
      <c r="B199" s="38" t="s">
        <v>5304</v>
      </c>
      <c r="C199" s="38" t="s">
        <v>5305</v>
      </c>
      <c r="D199" s="38"/>
      <c r="E199" s="38" t="s">
        <v>5306</v>
      </c>
      <c r="F199" s="38" t="s">
        <v>5307</v>
      </c>
      <c r="G199" s="38" t="s">
        <v>415</v>
      </c>
      <c r="H199" s="38"/>
      <c r="I199" s="38" t="s">
        <v>58</v>
      </c>
      <c r="J199" s="38" t="s">
        <v>409</v>
      </c>
      <c r="K199" s="38"/>
      <c r="L199" s="40">
        <v>45291</v>
      </c>
      <c r="M199" s="40">
        <v>45275</v>
      </c>
      <c r="N199" s="38">
        <v>138</v>
      </c>
      <c r="O199" s="38">
        <v>0</v>
      </c>
      <c r="P199" s="38">
        <v>0</v>
      </c>
      <c r="Q199" s="38">
        <v>0</v>
      </c>
      <c r="R199" s="38" t="s">
        <v>299</v>
      </c>
      <c r="S199" s="38" t="s">
        <v>948</v>
      </c>
      <c r="T199" s="38" t="s">
        <v>948</v>
      </c>
      <c r="U199" s="38" t="s">
        <v>301</v>
      </c>
      <c r="V199" s="40"/>
      <c r="W199" s="40"/>
      <c r="X199" s="40"/>
      <c r="Y199" s="40"/>
      <c r="Z199" s="38" t="s">
        <v>5308</v>
      </c>
      <c r="AA199" s="38" t="s">
        <v>303</v>
      </c>
      <c r="AB199" s="38" t="s">
        <v>355</v>
      </c>
      <c r="AC199" s="38"/>
      <c r="AD199" s="38"/>
      <c r="AE199" s="38">
        <v>81349</v>
      </c>
      <c r="AF199" s="38">
        <v>66050</v>
      </c>
      <c r="AG199" s="38"/>
    </row>
    <row r="200" spans="1:33" ht="52.5" customHeight="1" x14ac:dyDescent="0.2">
      <c r="A200" s="38">
        <v>70194</v>
      </c>
      <c r="B200" s="38" t="s">
        <v>5309</v>
      </c>
      <c r="C200" s="38" t="s">
        <v>5310</v>
      </c>
      <c r="D200" s="38"/>
      <c r="E200" s="38" t="s">
        <v>5311</v>
      </c>
      <c r="F200" s="38" t="s">
        <v>1091</v>
      </c>
      <c r="G200" s="38" t="s">
        <v>322</v>
      </c>
      <c r="H200" s="38"/>
      <c r="I200" s="38" t="s">
        <v>349</v>
      </c>
      <c r="J200" s="38" t="s">
        <v>445</v>
      </c>
      <c r="K200" s="38"/>
      <c r="L200" s="40">
        <v>45291</v>
      </c>
      <c r="M200" s="40">
        <v>45291</v>
      </c>
      <c r="N200" s="38">
        <v>138</v>
      </c>
      <c r="O200" s="38">
        <v>0</v>
      </c>
      <c r="P200" s="38">
        <v>2.2999999999999998</v>
      </c>
      <c r="Q200" s="38">
        <v>0</v>
      </c>
      <c r="R200" s="38" t="s">
        <v>299</v>
      </c>
      <c r="S200" s="38" t="s">
        <v>1093</v>
      </c>
      <c r="T200" s="38" t="s">
        <v>1093</v>
      </c>
      <c r="U200" s="38" t="s">
        <v>301</v>
      </c>
      <c r="V200" s="40"/>
      <c r="W200" s="40"/>
      <c r="X200" s="40"/>
      <c r="Y200" s="40"/>
      <c r="Z200" s="38" t="s">
        <v>5312</v>
      </c>
      <c r="AA200" s="38" t="s">
        <v>303</v>
      </c>
      <c r="AB200" s="38" t="s">
        <v>303</v>
      </c>
      <c r="AC200" s="38"/>
      <c r="AD200" s="38"/>
      <c r="AE200" s="38">
        <v>78306</v>
      </c>
      <c r="AF200" s="38">
        <v>70194</v>
      </c>
      <c r="AG200" s="38"/>
    </row>
    <row r="201" spans="1:33" ht="52.5" customHeight="1" x14ac:dyDescent="0.2">
      <c r="A201" s="38">
        <v>76620</v>
      </c>
      <c r="B201" s="38" t="s">
        <v>5313</v>
      </c>
      <c r="C201" s="38" t="s">
        <v>5313</v>
      </c>
      <c r="D201" s="38"/>
      <c r="E201" s="38"/>
      <c r="F201" s="38"/>
      <c r="G201" s="38" t="s">
        <v>415</v>
      </c>
      <c r="H201" s="38"/>
      <c r="I201" s="38" t="s">
        <v>58</v>
      </c>
      <c r="J201" s="38" t="s">
        <v>409</v>
      </c>
      <c r="K201" s="38"/>
      <c r="L201" s="40">
        <v>45292</v>
      </c>
      <c r="M201" s="40">
        <v>45408</v>
      </c>
      <c r="N201" s="38">
        <v>138</v>
      </c>
      <c r="O201" s="38">
        <v>0</v>
      </c>
      <c r="P201" s="38">
        <v>0</v>
      </c>
      <c r="Q201" s="38">
        <v>0</v>
      </c>
      <c r="R201" s="38" t="s">
        <v>299</v>
      </c>
      <c r="S201" s="38"/>
      <c r="T201" s="38"/>
      <c r="U201" s="38" t="s">
        <v>301</v>
      </c>
      <c r="V201" s="40"/>
      <c r="W201" s="40"/>
      <c r="X201" s="40"/>
      <c r="Y201" s="40"/>
      <c r="Z201" s="38"/>
      <c r="AA201" s="38" t="s">
        <v>303</v>
      </c>
      <c r="AB201" s="38"/>
      <c r="AC201" s="38"/>
      <c r="AD201" s="38"/>
      <c r="AE201" s="38">
        <v>76621</v>
      </c>
      <c r="AF201" s="38">
        <v>76620</v>
      </c>
      <c r="AG201" s="38"/>
    </row>
    <row r="202" spans="1:33" ht="52.5" customHeight="1" x14ac:dyDescent="0.2">
      <c r="A202" s="38">
        <v>75564</v>
      </c>
      <c r="B202" s="38" t="s">
        <v>5314</v>
      </c>
      <c r="C202" s="38"/>
      <c r="D202" s="38"/>
      <c r="E202" s="38"/>
      <c r="F202" s="38"/>
      <c r="G202" s="38" t="s">
        <v>415</v>
      </c>
      <c r="H202" s="38"/>
      <c r="I202" s="38" t="s">
        <v>183</v>
      </c>
      <c r="J202" s="38" t="s">
        <v>323</v>
      </c>
      <c r="K202" s="38" t="s">
        <v>5315</v>
      </c>
      <c r="L202" s="40">
        <v>45292</v>
      </c>
      <c r="M202" s="40">
        <v>45061</v>
      </c>
      <c r="N202" s="38">
        <v>345</v>
      </c>
      <c r="O202" s="38">
        <v>0</v>
      </c>
      <c r="P202" s="38">
        <v>0</v>
      </c>
      <c r="Q202" s="38">
        <v>0</v>
      </c>
      <c r="R202" s="38" t="s">
        <v>299</v>
      </c>
      <c r="S202" s="38" t="s">
        <v>2010</v>
      </c>
      <c r="T202" s="38" t="s">
        <v>2010</v>
      </c>
      <c r="U202" s="38" t="s">
        <v>301</v>
      </c>
      <c r="V202" s="40"/>
      <c r="W202" s="40"/>
      <c r="X202" s="40"/>
      <c r="Y202" s="40"/>
      <c r="Z202" s="38" t="s">
        <v>5316</v>
      </c>
      <c r="AA202" s="38" t="s">
        <v>303</v>
      </c>
      <c r="AB202" s="38"/>
      <c r="AC202" s="38"/>
      <c r="AD202" s="38"/>
      <c r="AE202" s="38">
        <v>75565</v>
      </c>
      <c r="AF202" s="38">
        <v>75564</v>
      </c>
      <c r="AG202" s="38"/>
    </row>
    <row r="203" spans="1:33" ht="52.5" customHeight="1" x14ac:dyDescent="0.2">
      <c r="A203" s="38">
        <v>52260</v>
      </c>
      <c r="B203" s="38" t="s">
        <v>5317</v>
      </c>
      <c r="C203" s="38" t="s">
        <v>5317</v>
      </c>
      <c r="D203" s="38"/>
      <c r="E203" s="38" t="s">
        <v>5318</v>
      </c>
      <c r="F203" s="38" t="s">
        <v>5319</v>
      </c>
      <c r="G203" s="38" t="s">
        <v>322</v>
      </c>
      <c r="H203" s="38"/>
      <c r="I203" s="38" t="s">
        <v>307</v>
      </c>
      <c r="J203" s="38" t="s">
        <v>308</v>
      </c>
      <c r="K203" s="38"/>
      <c r="L203" s="40">
        <v>45292</v>
      </c>
      <c r="M203" s="40">
        <v>45169</v>
      </c>
      <c r="N203" s="38">
        <v>69</v>
      </c>
      <c r="O203" s="38">
        <v>0</v>
      </c>
      <c r="P203" s="38">
        <v>0</v>
      </c>
      <c r="Q203" s="38">
        <v>0</v>
      </c>
      <c r="R203" s="38" t="s">
        <v>299</v>
      </c>
      <c r="S203" s="38" t="s">
        <v>2114</v>
      </c>
      <c r="T203" s="38" t="s">
        <v>841</v>
      </c>
      <c r="U203" s="38" t="s">
        <v>301</v>
      </c>
      <c r="V203" s="40"/>
      <c r="W203" s="40"/>
      <c r="X203" s="40"/>
      <c r="Y203" s="40"/>
      <c r="Z203" s="38" t="s">
        <v>5320</v>
      </c>
      <c r="AA203" s="38" t="s">
        <v>303</v>
      </c>
      <c r="AB203" s="38"/>
      <c r="AC203" s="38"/>
      <c r="AD203" s="38"/>
      <c r="AE203" s="38">
        <v>52261</v>
      </c>
      <c r="AF203" s="38">
        <v>52260</v>
      </c>
      <c r="AG203" s="38" t="s">
        <v>5321</v>
      </c>
    </row>
    <row r="204" spans="1:33" ht="52.5" customHeight="1" x14ac:dyDescent="0.2">
      <c r="A204" s="38">
        <v>52688</v>
      </c>
      <c r="B204" s="38" t="s">
        <v>5322</v>
      </c>
      <c r="C204" s="38" t="s">
        <v>5323</v>
      </c>
      <c r="D204" s="38"/>
      <c r="E204" s="38" t="s">
        <v>4635</v>
      </c>
      <c r="F204" s="38"/>
      <c r="G204" s="38" t="s">
        <v>415</v>
      </c>
      <c r="H204" s="38"/>
      <c r="I204" s="38" t="s">
        <v>58</v>
      </c>
      <c r="J204" s="38" t="s">
        <v>409</v>
      </c>
      <c r="K204" s="38"/>
      <c r="L204" s="40">
        <v>45296</v>
      </c>
      <c r="M204" s="40">
        <v>44903</v>
      </c>
      <c r="N204" s="38">
        <v>138</v>
      </c>
      <c r="O204" s="38">
        <v>7.0000000000000007E-2</v>
      </c>
      <c r="P204" s="38">
        <v>0</v>
      </c>
      <c r="Q204" s="38">
        <v>0</v>
      </c>
      <c r="R204" s="38" t="s">
        <v>299</v>
      </c>
      <c r="S204" s="38" t="s">
        <v>435</v>
      </c>
      <c r="T204" s="38" t="s">
        <v>435</v>
      </c>
      <c r="U204" s="38" t="s">
        <v>301</v>
      </c>
      <c r="V204" s="40"/>
      <c r="W204" s="40"/>
      <c r="X204" s="40"/>
      <c r="Y204" s="40"/>
      <c r="Z204" s="38">
        <v>42110</v>
      </c>
      <c r="AA204" s="38" t="s">
        <v>303</v>
      </c>
      <c r="AB204" s="38" t="s">
        <v>355</v>
      </c>
      <c r="AC204" s="38"/>
      <c r="AD204" s="38"/>
      <c r="AE204" s="38">
        <v>55842</v>
      </c>
      <c r="AF204" s="38">
        <v>52688</v>
      </c>
      <c r="AG204" s="38"/>
    </row>
    <row r="205" spans="1:33" ht="52.5" customHeight="1" x14ac:dyDescent="0.2">
      <c r="A205" s="38">
        <v>52322</v>
      </c>
      <c r="B205" s="38" t="s">
        <v>5324</v>
      </c>
      <c r="C205" s="38" t="s">
        <v>5325</v>
      </c>
      <c r="D205" s="38"/>
      <c r="E205" s="38" t="s">
        <v>5326</v>
      </c>
      <c r="F205" s="38" t="s">
        <v>5327</v>
      </c>
      <c r="G205" s="38" t="s">
        <v>415</v>
      </c>
      <c r="H205" s="38"/>
      <c r="I205" s="38" t="s">
        <v>183</v>
      </c>
      <c r="J205" s="38" t="s">
        <v>323</v>
      </c>
      <c r="K205" s="38" t="s">
        <v>5328</v>
      </c>
      <c r="L205" s="40">
        <v>45296</v>
      </c>
      <c r="M205" s="40">
        <v>45069</v>
      </c>
      <c r="N205" s="38">
        <v>138</v>
      </c>
      <c r="O205" s="38">
        <v>0</v>
      </c>
      <c r="P205" s="38">
        <v>0</v>
      </c>
      <c r="Q205" s="38">
        <v>82</v>
      </c>
      <c r="R205" s="38" t="s">
        <v>299</v>
      </c>
      <c r="S205" s="38" t="s">
        <v>549</v>
      </c>
      <c r="T205" s="38" t="s">
        <v>549</v>
      </c>
      <c r="U205" s="38" t="s">
        <v>301</v>
      </c>
      <c r="V205" s="40"/>
      <c r="W205" s="40"/>
      <c r="X205" s="40"/>
      <c r="Y205" s="40"/>
      <c r="Z205" s="38"/>
      <c r="AA205" s="38" t="s">
        <v>303</v>
      </c>
      <c r="AB205" s="38"/>
      <c r="AC205" s="38"/>
      <c r="AD205" s="38"/>
      <c r="AE205" s="38">
        <v>80768</v>
      </c>
      <c r="AF205" s="38">
        <v>52322</v>
      </c>
      <c r="AG205" s="38"/>
    </row>
    <row r="206" spans="1:33" ht="52.5" customHeight="1" x14ac:dyDescent="0.2">
      <c r="A206" s="38" t="s">
        <v>5329</v>
      </c>
      <c r="B206" s="38" t="s">
        <v>5330</v>
      </c>
      <c r="C206" s="38" t="s">
        <v>5331</v>
      </c>
      <c r="D206" s="38"/>
      <c r="E206" s="38" t="s">
        <v>3156</v>
      </c>
      <c r="F206" s="38" t="s">
        <v>5332</v>
      </c>
      <c r="G206" s="38" t="s">
        <v>415</v>
      </c>
      <c r="H206" s="38"/>
      <c r="I206" s="38" t="s">
        <v>58</v>
      </c>
      <c r="J206" s="38" t="s">
        <v>409</v>
      </c>
      <c r="K206" s="38"/>
      <c r="L206" s="40">
        <v>45296</v>
      </c>
      <c r="M206" s="40">
        <v>44872</v>
      </c>
      <c r="N206" s="38">
        <v>138</v>
      </c>
      <c r="O206" s="38">
        <v>0</v>
      </c>
      <c r="P206" s="38">
        <v>15.7</v>
      </c>
      <c r="Q206" s="38">
        <v>0</v>
      </c>
      <c r="R206" s="38" t="s">
        <v>299</v>
      </c>
      <c r="S206" s="38" t="s">
        <v>422</v>
      </c>
      <c r="T206" s="38" t="s">
        <v>422</v>
      </c>
      <c r="U206" s="38" t="s">
        <v>301</v>
      </c>
      <c r="V206" s="40"/>
      <c r="W206" s="40"/>
      <c r="X206" s="40"/>
      <c r="Y206" s="40"/>
      <c r="Z206" s="38" t="s">
        <v>5333</v>
      </c>
      <c r="AA206" s="38" t="s">
        <v>303</v>
      </c>
      <c r="AB206" s="38" t="s">
        <v>355</v>
      </c>
      <c r="AC206" s="38"/>
      <c r="AD206" s="38" t="s">
        <v>1791</v>
      </c>
      <c r="AE206" s="38">
        <v>80168</v>
      </c>
      <c r="AF206" s="38">
        <v>57521</v>
      </c>
      <c r="AG206" s="38"/>
    </row>
    <row r="207" spans="1:33" ht="52.5" customHeight="1" x14ac:dyDescent="0.2">
      <c r="A207" s="38">
        <v>62728</v>
      </c>
      <c r="B207" s="38" t="s">
        <v>5334</v>
      </c>
      <c r="C207" s="38" t="s">
        <v>5335</v>
      </c>
      <c r="D207" s="38"/>
      <c r="E207" s="38" t="s">
        <v>5336</v>
      </c>
      <c r="F207" s="38" t="s">
        <v>3285</v>
      </c>
      <c r="G207" s="38" t="s">
        <v>415</v>
      </c>
      <c r="H207" s="38"/>
      <c r="I207" s="38" t="s">
        <v>183</v>
      </c>
      <c r="J207" s="38" t="s">
        <v>323</v>
      </c>
      <c r="K207" s="38" t="s">
        <v>5337</v>
      </c>
      <c r="L207" s="40">
        <v>45296</v>
      </c>
      <c r="M207" s="40">
        <v>45275</v>
      </c>
      <c r="N207" s="38">
        <v>69</v>
      </c>
      <c r="O207" s="38">
        <v>0</v>
      </c>
      <c r="P207" s="38">
        <v>13</v>
      </c>
      <c r="Q207" s="38">
        <v>0</v>
      </c>
      <c r="R207" s="38" t="s">
        <v>299</v>
      </c>
      <c r="S207" s="38" t="s">
        <v>937</v>
      </c>
      <c r="T207" s="38" t="s">
        <v>937</v>
      </c>
      <c r="U207" s="38" t="s">
        <v>301</v>
      </c>
      <c r="V207" s="40"/>
      <c r="W207" s="40"/>
      <c r="X207" s="40"/>
      <c r="Y207" s="40"/>
      <c r="Z207" s="38"/>
      <c r="AA207" s="38" t="s">
        <v>303</v>
      </c>
      <c r="AB207" s="38"/>
      <c r="AC207" s="38"/>
      <c r="AD207" s="38"/>
      <c r="AE207" s="38">
        <v>80770</v>
      </c>
      <c r="AF207" s="38">
        <v>62728</v>
      </c>
      <c r="AG207" s="38"/>
    </row>
    <row r="208" spans="1:33" ht="52.5" customHeight="1" x14ac:dyDescent="0.2">
      <c r="A208" s="38">
        <v>59552</v>
      </c>
      <c r="B208" s="38" t="s">
        <v>5338</v>
      </c>
      <c r="C208" s="38" t="s">
        <v>5338</v>
      </c>
      <c r="D208" s="38"/>
      <c r="E208" s="38" t="s">
        <v>5339</v>
      </c>
      <c r="F208" s="38" t="s">
        <v>5340</v>
      </c>
      <c r="G208" s="38" t="s">
        <v>415</v>
      </c>
      <c r="H208" s="38"/>
      <c r="I208" s="38" t="s">
        <v>183</v>
      </c>
      <c r="J208" s="38" t="s">
        <v>323</v>
      </c>
      <c r="K208" s="38" t="s">
        <v>5341</v>
      </c>
      <c r="L208" s="40">
        <v>45296</v>
      </c>
      <c r="M208" s="40">
        <v>45076</v>
      </c>
      <c r="N208" s="38">
        <v>69</v>
      </c>
      <c r="O208" s="38">
        <v>0</v>
      </c>
      <c r="P208" s="38">
        <v>16.3</v>
      </c>
      <c r="Q208" s="38">
        <v>0</v>
      </c>
      <c r="R208" s="38" t="s">
        <v>299</v>
      </c>
      <c r="S208" s="38" t="s">
        <v>5342</v>
      </c>
      <c r="T208" s="38" t="s">
        <v>5342</v>
      </c>
      <c r="U208" s="38" t="s">
        <v>301</v>
      </c>
      <c r="V208" s="40"/>
      <c r="W208" s="40"/>
      <c r="X208" s="40"/>
      <c r="Y208" s="40"/>
      <c r="Z208" s="38" t="s">
        <v>5343</v>
      </c>
      <c r="AA208" s="38" t="s">
        <v>303</v>
      </c>
      <c r="AB208" s="38"/>
      <c r="AC208" s="38"/>
      <c r="AD208" s="38"/>
      <c r="AE208" s="38">
        <v>76429</v>
      </c>
      <c r="AF208" s="38">
        <v>59552</v>
      </c>
      <c r="AG208" s="38"/>
    </row>
    <row r="209" spans="1:33" ht="52.5" customHeight="1" x14ac:dyDescent="0.2">
      <c r="A209" s="38">
        <v>64589</v>
      </c>
      <c r="B209" s="38" t="s">
        <v>5344</v>
      </c>
      <c r="C209" s="38" t="s">
        <v>5345</v>
      </c>
      <c r="D209" s="38"/>
      <c r="E209" s="38" t="s">
        <v>620</v>
      </c>
      <c r="F209" s="38"/>
      <c r="G209" s="38" t="s">
        <v>415</v>
      </c>
      <c r="H209" s="38"/>
      <c r="I209" s="38" t="s">
        <v>58</v>
      </c>
      <c r="J209" s="38" t="s">
        <v>409</v>
      </c>
      <c r="K209" s="38"/>
      <c r="L209" s="40">
        <v>45296</v>
      </c>
      <c r="M209" s="40">
        <v>44938</v>
      </c>
      <c r="N209" s="38">
        <v>345</v>
      </c>
      <c r="O209" s="38">
        <v>0</v>
      </c>
      <c r="P209" s="38">
        <v>0</v>
      </c>
      <c r="Q209" s="38">
        <v>0</v>
      </c>
      <c r="R209" s="38" t="s">
        <v>299</v>
      </c>
      <c r="S209" s="38" t="s">
        <v>422</v>
      </c>
      <c r="T209" s="38"/>
      <c r="U209" s="38" t="s">
        <v>301</v>
      </c>
      <c r="V209" s="40"/>
      <c r="W209" s="40"/>
      <c r="X209" s="40"/>
      <c r="Y209" s="40"/>
      <c r="Z209" s="38" t="s">
        <v>1753</v>
      </c>
      <c r="AA209" s="38" t="s">
        <v>303</v>
      </c>
      <c r="AB209" s="38" t="s">
        <v>355</v>
      </c>
      <c r="AC209" s="38"/>
      <c r="AD209" s="38"/>
      <c r="AE209" s="38">
        <v>64590</v>
      </c>
      <c r="AF209" s="38">
        <v>64589</v>
      </c>
      <c r="AG209" s="38"/>
    </row>
    <row r="210" spans="1:33" ht="52.5" customHeight="1" x14ac:dyDescent="0.2">
      <c r="A210" s="38">
        <v>61519</v>
      </c>
      <c r="B210" s="38" t="s">
        <v>5346</v>
      </c>
      <c r="C210" s="38" t="s">
        <v>5346</v>
      </c>
      <c r="D210" s="38"/>
      <c r="E210" s="38" t="s">
        <v>2187</v>
      </c>
      <c r="F210" s="38" t="s">
        <v>5347</v>
      </c>
      <c r="G210" s="38" t="s">
        <v>415</v>
      </c>
      <c r="H210" s="38"/>
      <c r="I210" s="38" t="s">
        <v>183</v>
      </c>
      <c r="J210" s="38" t="s">
        <v>323</v>
      </c>
      <c r="K210" s="38" t="s">
        <v>5348</v>
      </c>
      <c r="L210" s="40">
        <v>45296</v>
      </c>
      <c r="M210" s="40">
        <v>45281</v>
      </c>
      <c r="N210" s="38">
        <v>138</v>
      </c>
      <c r="O210" s="38">
        <v>0</v>
      </c>
      <c r="P210" s="38">
        <v>1</v>
      </c>
      <c r="Q210" s="38">
        <v>0</v>
      </c>
      <c r="R210" s="38" t="s">
        <v>299</v>
      </c>
      <c r="S210" s="38" t="s">
        <v>664</v>
      </c>
      <c r="T210" s="38" t="s">
        <v>664</v>
      </c>
      <c r="U210" s="38" t="s">
        <v>301</v>
      </c>
      <c r="V210" s="40"/>
      <c r="W210" s="40"/>
      <c r="X210" s="40"/>
      <c r="Y210" s="40"/>
      <c r="Z210" s="38" t="s">
        <v>5349</v>
      </c>
      <c r="AA210" s="38" t="s">
        <v>303</v>
      </c>
      <c r="AB210" s="38"/>
      <c r="AC210" s="38"/>
      <c r="AD210" s="38"/>
      <c r="AE210" s="38">
        <v>61521</v>
      </c>
      <c r="AF210" s="38">
        <v>61519</v>
      </c>
      <c r="AG210" s="38"/>
    </row>
    <row r="211" spans="1:33" ht="52.5" customHeight="1" x14ac:dyDescent="0.2">
      <c r="A211" s="38">
        <v>61516</v>
      </c>
      <c r="B211" s="38" t="s">
        <v>5350</v>
      </c>
      <c r="C211" s="38" t="s">
        <v>5351</v>
      </c>
      <c r="D211" s="38"/>
      <c r="E211" s="38" t="s">
        <v>5352</v>
      </c>
      <c r="F211" s="38" t="s">
        <v>5220</v>
      </c>
      <c r="G211" s="38" t="s">
        <v>415</v>
      </c>
      <c r="H211" s="38"/>
      <c r="I211" s="38" t="s">
        <v>183</v>
      </c>
      <c r="J211" s="38" t="s">
        <v>323</v>
      </c>
      <c r="K211" s="38" t="s">
        <v>5353</v>
      </c>
      <c r="L211" s="40">
        <v>45296</v>
      </c>
      <c r="M211" s="40">
        <v>45106</v>
      </c>
      <c r="N211" s="38">
        <v>138</v>
      </c>
      <c r="O211" s="38">
        <v>0</v>
      </c>
      <c r="P211" s="38">
        <v>13.1</v>
      </c>
      <c r="Q211" s="38">
        <v>0</v>
      </c>
      <c r="R211" s="38" t="s">
        <v>299</v>
      </c>
      <c r="S211" s="38" t="s">
        <v>4169</v>
      </c>
      <c r="T211" s="38" t="s">
        <v>4169</v>
      </c>
      <c r="U211" s="38" t="s">
        <v>301</v>
      </c>
      <c r="V211" s="40"/>
      <c r="W211" s="40"/>
      <c r="X211" s="40"/>
      <c r="Y211" s="40"/>
      <c r="Z211" s="38" t="s">
        <v>5354</v>
      </c>
      <c r="AA211" s="38" t="s">
        <v>303</v>
      </c>
      <c r="AB211" s="38"/>
      <c r="AC211" s="38"/>
      <c r="AD211" s="38"/>
      <c r="AE211" s="38">
        <v>61518</v>
      </c>
      <c r="AF211" s="38">
        <v>61516</v>
      </c>
      <c r="AG211" s="38"/>
    </row>
    <row r="212" spans="1:33" ht="52.5" customHeight="1" x14ac:dyDescent="0.2">
      <c r="A212" s="38" t="s">
        <v>5355</v>
      </c>
      <c r="B212" s="38" t="s">
        <v>5330</v>
      </c>
      <c r="C212" s="38" t="s">
        <v>5356</v>
      </c>
      <c r="D212" s="38"/>
      <c r="E212" s="38" t="s">
        <v>3156</v>
      </c>
      <c r="F212" s="38"/>
      <c r="G212" s="38" t="s">
        <v>415</v>
      </c>
      <c r="H212" s="38"/>
      <c r="I212" s="38" t="s">
        <v>58</v>
      </c>
      <c r="J212" s="38" t="s">
        <v>409</v>
      </c>
      <c r="K212" s="38"/>
      <c r="L212" s="40">
        <v>45296.000694444447</v>
      </c>
      <c r="M212" s="40">
        <v>44872</v>
      </c>
      <c r="N212" s="38">
        <v>138</v>
      </c>
      <c r="O212" s="38">
        <v>0</v>
      </c>
      <c r="P212" s="38">
        <v>0</v>
      </c>
      <c r="Q212" s="38">
        <v>0</v>
      </c>
      <c r="R212" s="38" t="s">
        <v>2130</v>
      </c>
      <c r="S212" s="38" t="s">
        <v>422</v>
      </c>
      <c r="T212" s="38"/>
      <c r="U212" s="38" t="s">
        <v>301</v>
      </c>
      <c r="V212" s="40"/>
      <c r="W212" s="40"/>
      <c r="X212" s="40"/>
      <c r="Y212" s="40"/>
      <c r="Z212" s="38">
        <v>44840</v>
      </c>
      <c r="AA212" s="38" t="s">
        <v>303</v>
      </c>
      <c r="AB212" s="38" t="s">
        <v>355</v>
      </c>
      <c r="AC212" s="38"/>
      <c r="AD212" s="38" t="s">
        <v>1791</v>
      </c>
      <c r="AE212" s="38">
        <v>80169</v>
      </c>
      <c r="AF212" s="38">
        <v>57521</v>
      </c>
      <c r="AG212" s="38"/>
    </row>
    <row r="213" spans="1:33" ht="52.5" customHeight="1" x14ac:dyDescent="0.2">
      <c r="A213" s="38" t="s">
        <v>5357</v>
      </c>
      <c r="B213" s="38" t="s">
        <v>5330</v>
      </c>
      <c r="C213" s="38" t="s">
        <v>5356</v>
      </c>
      <c r="D213" s="38"/>
      <c r="E213" s="38" t="s">
        <v>3156</v>
      </c>
      <c r="F213" s="38"/>
      <c r="G213" s="38" t="s">
        <v>415</v>
      </c>
      <c r="H213" s="38"/>
      <c r="I213" s="38" t="s">
        <v>58</v>
      </c>
      <c r="J213" s="38" t="s">
        <v>409</v>
      </c>
      <c r="K213" s="38"/>
      <c r="L213" s="40">
        <v>45296.001388888886</v>
      </c>
      <c r="M213" s="40">
        <v>44872</v>
      </c>
      <c r="N213" s="38">
        <v>138</v>
      </c>
      <c r="O213" s="38">
        <v>0</v>
      </c>
      <c r="P213" s="38">
        <v>0</v>
      </c>
      <c r="Q213" s="38">
        <v>0</v>
      </c>
      <c r="R213" s="38" t="s">
        <v>2130</v>
      </c>
      <c r="S213" s="38" t="s">
        <v>422</v>
      </c>
      <c r="T213" s="38"/>
      <c r="U213" s="38" t="s">
        <v>301</v>
      </c>
      <c r="V213" s="40"/>
      <c r="W213" s="40"/>
      <c r="X213" s="40"/>
      <c r="Y213" s="40"/>
      <c r="Z213" s="38">
        <v>44840</v>
      </c>
      <c r="AA213" s="38" t="s">
        <v>303</v>
      </c>
      <c r="AB213" s="38" t="s">
        <v>355</v>
      </c>
      <c r="AC213" s="38"/>
      <c r="AD213" s="38" t="s">
        <v>1791</v>
      </c>
      <c r="AE213" s="38">
        <v>80170</v>
      </c>
      <c r="AF213" s="38">
        <v>57521</v>
      </c>
      <c r="AG213" s="38"/>
    </row>
    <row r="214" spans="1:33" ht="52.5" customHeight="1" x14ac:dyDescent="0.2">
      <c r="A214" s="38">
        <v>62327</v>
      </c>
      <c r="B214" s="38" t="s">
        <v>5358</v>
      </c>
      <c r="C214" s="38" t="s">
        <v>5358</v>
      </c>
      <c r="D214" s="38"/>
      <c r="E214" s="38" t="s">
        <v>5359</v>
      </c>
      <c r="F214" s="38" t="s">
        <v>5360</v>
      </c>
      <c r="G214" s="38" t="s">
        <v>415</v>
      </c>
      <c r="H214" s="38"/>
      <c r="I214" s="38" t="s">
        <v>183</v>
      </c>
      <c r="J214" s="38" t="s">
        <v>323</v>
      </c>
      <c r="K214" s="38" t="s">
        <v>5361</v>
      </c>
      <c r="L214" s="40">
        <v>45306</v>
      </c>
      <c r="M214" s="40">
        <v>45275</v>
      </c>
      <c r="N214" s="38">
        <v>138</v>
      </c>
      <c r="O214" s="38">
        <v>0</v>
      </c>
      <c r="P214" s="38">
        <v>8</v>
      </c>
      <c r="Q214" s="38">
        <v>0</v>
      </c>
      <c r="R214" s="38" t="s">
        <v>299</v>
      </c>
      <c r="S214" s="38" t="s">
        <v>4482</v>
      </c>
      <c r="T214" s="38" t="s">
        <v>4482</v>
      </c>
      <c r="U214" s="38" t="s">
        <v>301</v>
      </c>
      <c r="V214" s="40"/>
      <c r="W214" s="40"/>
      <c r="X214" s="40"/>
      <c r="Y214" s="40"/>
      <c r="Z214" s="38" t="s">
        <v>5362</v>
      </c>
      <c r="AA214" s="38" t="s">
        <v>303</v>
      </c>
      <c r="AB214" s="38"/>
      <c r="AC214" s="38"/>
      <c r="AD214" s="38"/>
      <c r="AE214" s="38">
        <v>62328</v>
      </c>
      <c r="AF214" s="38">
        <v>62327</v>
      </c>
      <c r="AG214" s="38"/>
    </row>
    <row r="215" spans="1:33" ht="52.5" customHeight="1" x14ac:dyDescent="0.2">
      <c r="A215" s="38">
        <v>66178</v>
      </c>
      <c r="B215" s="38" t="s">
        <v>5363</v>
      </c>
      <c r="C215" s="38" t="s">
        <v>5364</v>
      </c>
      <c r="D215" s="38"/>
      <c r="E215" s="38" t="s">
        <v>2667</v>
      </c>
      <c r="F215" s="38" t="s">
        <v>2668</v>
      </c>
      <c r="G215" s="38" t="s">
        <v>415</v>
      </c>
      <c r="H215" s="38"/>
      <c r="I215" s="38" t="s">
        <v>183</v>
      </c>
      <c r="J215" s="38" t="s">
        <v>323</v>
      </c>
      <c r="K215" s="38" t="s">
        <v>5365</v>
      </c>
      <c r="L215" s="40">
        <v>45306</v>
      </c>
      <c r="M215" s="40">
        <v>45265</v>
      </c>
      <c r="N215" s="38">
        <v>138</v>
      </c>
      <c r="O215" s="38">
        <v>0</v>
      </c>
      <c r="P215" s="38">
        <v>0</v>
      </c>
      <c r="Q215" s="38">
        <v>0</v>
      </c>
      <c r="R215" s="38" t="s">
        <v>299</v>
      </c>
      <c r="S215" s="38" t="s">
        <v>841</v>
      </c>
      <c r="T215" s="38" t="s">
        <v>841</v>
      </c>
      <c r="U215" s="38" t="s">
        <v>301</v>
      </c>
      <c r="V215" s="40"/>
      <c r="W215" s="40"/>
      <c r="X215" s="40"/>
      <c r="Y215" s="40"/>
      <c r="Z215" s="38" t="s">
        <v>5366</v>
      </c>
      <c r="AA215" s="38" t="s">
        <v>303</v>
      </c>
      <c r="AB215" s="38"/>
      <c r="AC215" s="38"/>
      <c r="AD215" s="38"/>
      <c r="AE215" s="38">
        <v>66179</v>
      </c>
      <c r="AF215" s="38">
        <v>66178</v>
      </c>
      <c r="AG215" s="38"/>
    </row>
    <row r="216" spans="1:33" ht="52.5" customHeight="1" x14ac:dyDescent="0.2">
      <c r="A216" s="38">
        <v>71193</v>
      </c>
      <c r="B216" s="38" t="s">
        <v>5367</v>
      </c>
      <c r="C216" s="38" t="s">
        <v>758</v>
      </c>
      <c r="D216" s="38"/>
      <c r="E216" s="38" t="s">
        <v>5278</v>
      </c>
      <c r="F216" s="38" t="s">
        <v>5368</v>
      </c>
      <c r="G216" s="38" t="s">
        <v>415</v>
      </c>
      <c r="H216" s="38"/>
      <c r="I216" s="38" t="s">
        <v>183</v>
      </c>
      <c r="J216" s="38" t="s">
        <v>323</v>
      </c>
      <c r="K216" s="38" t="s">
        <v>5369</v>
      </c>
      <c r="L216" s="40">
        <v>45306</v>
      </c>
      <c r="M216" s="40">
        <v>45331</v>
      </c>
      <c r="N216" s="38">
        <v>138</v>
      </c>
      <c r="O216" s="38">
        <v>0</v>
      </c>
      <c r="P216" s="38">
        <v>5.9</v>
      </c>
      <c r="Q216" s="38">
        <v>0</v>
      </c>
      <c r="R216" s="38" t="s">
        <v>299</v>
      </c>
      <c r="S216" s="38" t="s">
        <v>664</v>
      </c>
      <c r="T216" s="38" t="s">
        <v>664</v>
      </c>
      <c r="U216" s="38" t="s">
        <v>301</v>
      </c>
      <c r="V216" s="40"/>
      <c r="W216" s="40"/>
      <c r="X216" s="40"/>
      <c r="Y216" s="40"/>
      <c r="Z216" s="38"/>
      <c r="AA216" s="38" t="s">
        <v>303</v>
      </c>
      <c r="AB216" s="38"/>
      <c r="AC216" s="38"/>
      <c r="AD216" s="38"/>
      <c r="AE216" s="38">
        <v>80828</v>
      </c>
      <c r="AF216" s="38">
        <v>71193</v>
      </c>
      <c r="AG216" s="38"/>
    </row>
    <row r="217" spans="1:33" ht="52.5" customHeight="1" x14ac:dyDescent="0.2">
      <c r="A217" s="38">
        <v>71995</v>
      </c>
      <c r="B217" s="38" t="s">
        <v>5370</v>
      </c>
      <c r="C217" s="38" t="s">
        <v>5371</v>
      </c>
      <c r="D217" s="38"/>
      <c r="E217" s="38" t="s">
        <v>4700</v>
      </c>
      <c r="F217" s="38"/>
      <c r="G217" s="38" t="s">
        <v>415</v>
      </c>
      <c r="H217" s="38"/>
      <c r="I217" s="38" t="s">
        <v>183</v>
      </c>
      <c r="J217" s="38" t="s">
        <v>323</v>
      </c>
      <c r="K217" s="38" t="s">
        <v>5372</v>
      </c>
      <c r="L217" s="40">
        <v>45306</v>
      </c>
      <c r="M217" s="40">
        <v>45275</v>
      </c>
      <c r="N217" s="38">
        <v>138</v>
      </c>
      <c r="O217" s="38">
        <v>0</v>
      </c>
      <c r="P217" s="38">
        <v>0</v>
      </c>
      <c r="Q217" s="38">
        <v>0</v>
      </c>
      <c r="R217" s="38" t="s">
        <v>299</v>
      </c>
      <c r="S217" s="38" t="s">
        <v>887</v>
      </c>
      <c r="T217" s="38" t="s">
        <v>887</v>
      </c>
      <c r="U217" s="38" t="s">
        <v>301</v>
      </c>
      <c r="V217" s="40"/>
      <c r="W217" s="40"/>
      <c r="X217" s="40"/>
      <c r="Y217" s="40"/>
      <c r="Z217" s="38" t="s">
        <v>5373</v>
      </c>
      <c r="AA217" s="38" t="s">
        <v>303</v>
      </c>
      <c r="AB217" s="38"/>
      <c r="AC217" s="38"/>
      <c r="AD217" s="38"/>
      <c r="AE217" s="38">
        <v>71996</v>
      </c>
      <c r="AF217" s="38">
        <v>71995</v>
      </c>
      <c r="AG217" s="38"/>
    </row>
    <row r="218" spans="1:33" ht="52.5" customHeight="1" x14ac:dyDescent="0.2">
      <c r="A218" s="38">
        <v>61438</v>
      </c>
      <c r="B218" s="38" t="s">
        <v>5374</v>
      </c>
      <c r="C218" s="38" t="s">
        <v>5375</v>
      </c>
      <c r="D218" s="38"/>
      <c r="E218" s="38" t="s">
        <v>2362</v>
      </c>
      <c r="F218" s="38" t="s">
        <v>5376</v>
      </c>
      <c r="G218" s="38" t="s">
        <v>322</v>
      </c>
      <c r="H218" s="38"/>
      <c r="I218" s="38" t="s">
        <v>349</v>
      </c>
      <c r="J218" s="38" t="s">
        <v>350</v>
      </c>
      <c r="K218" s="38"/>
      <c r="L218" s="40">
        <v>45312</v>
      </c>
      <c r="M218" s="40">
        <v>45421</v>
      </c>
      <c r="N218" s="38">
        <v>138</v>
      </c>
      <c r="O218" s="38">
        <v>0</v>
      </c>
      <c r="P218" s="38">
        <v>0</v>
      </c>
      <c r="Q218" s="38">
        <v>0</v>
      </c>
      <c r="R218" s="38" t="s">
        <v>299</v>
      </c>
      <c r="S218" s="38" t="s">
        <v>660</v>
      </c>
      <c r="T218" s="38" t="s">
        <v>660</v>
      </c>
      <c r="U218" s="38" t="s">
        <v>301</v>
      </c>
      <c r="V218" s="40"/>
      <c r="W218" s="40"/>
      <c r="X218" s="40"/>
      <c r="Y218" s="40"/>
      <c r="Z218" s="38" t="s">
        <v>5377</v>
      </c>
      <c r="AA218" s="38" t="s">
        <v>303</v>
      </c>
      <c r="AB218" s="38" t="s">
        <v>355</v>
      </c>
      <c r="AC218" s="38"/>
      <c r="AD218" s="38"/>
      <c r="AE218" s="38">
        <v>61439</v>
      </c>
      <c r="AF218" s="38">
        <v>61438</v>
      </c>
      <c r="AG218" s="38"/>
    </row>
    <row r="219" spans="1:33" ht="52.5" customHeight="1" x14ac:dyDescent="0.2">
      <c r="A219" s="38">
        <v>64774</v>
      </c>
      <c r="B219" s="38"/>
      <c r="C219" s="38" t="s">
        <v>5378</v>
      </c>
      <c r="D219" s="38"/>
      <c r="E219" s="38"/>
      <c r="F219" s="38"/>
      <c r="G219" s="38" t="s">
        <v>322</v>
      </c>
      <c r="H219" s="38" t="s">
        <v>5379</v>
      </c>
      <c r="I219" s="38" t="s">
        <v>402</v>
      </c>
      <c r="J219" s="38" t="s">
        <v>403</v>
      </c>
      <c r="K219" s="38" t="s">
        <v>5380</v>
      </c>
      <c r="L219" s="40">
        <v>45316</v>
      </c>
      <c r="M219" s="40">
        <v>45323</v>
      </c>
      <c r="N219" s="38">
        <v>138</v>
      </c>
      <c r="O219" s="38">
        <v>0</v>
      </c>
      <c r="P219" s="38">
        <v>0</v>
      </c>
      <c r="Q219" s="38">
        <v>0</v>
      </c>
      <c r="R219" s="38" t="s">
        <v>299</v>
      </c>
      <c r="S219" s="38" t="s">
        <v>474</v>
      </c>
      <c r="T219" s="38" t="s">
        <v>474</v>
      </c>
      <c r="U219" s="38" t="s">
        <v>301</v>
      </c>
      <c r="V219" s="40"/>
      <c r="W219" s="40"/>
      <c r="X219" s="40"/>
      <c r="Y219" s="40"/>
      <c r="Z219" s="38" t="s">
        <v>5381</v>
      </c>
      <c r="AA219" s="38" t="s">
        <v>303</v>
      </c>
      <c r="AB219" s="38"/>
      <c r="AC219" s="38"/>
      <c r="AD219" s="38"/>
      <c r="AE219" s="38">
        <v>64775</v>
      </c>
      <c r="AF219" s="38">
        <v>64774</v>
      </c>
      <c r="AG219" s="38"/>
    </row>
    <row r="220" spans="1:33" ht="52.5" customHeight="1" x14ac:dyDescent="0.2">
      <c r="A220" s="38">
        <v>48587</v>
      </c>
      <c r="B220" s="38" t="s">
        <v>5382</v>
      </c>
      <c r="C220" s="38" t="s">
        <v>5383</v>
      </c>
      <c r="D220" s="38"/>
      <c r="E220" s="38" t="s">
        <v>4189</v>
      </c>
      <c r="F220" s="38" t="s">
        <v>5384</v>
      </c>
      <c r="G220" s="38" t="s">
        <v>415</v>
      </c>
      <c r="H220" s="38"/>
      <c r="I220" s="38" t="s">
        <v>183</v>
      </c>
      <c r="J220" s="38" t="s">
        <v>323</v>
      </c>
      <c r="K220" s="38" t="s">
        <v>5385</v>
      </c>
      <c r="L220" s="40">
        <v>45321</v>
      </c>
      <c r="M220" s="40">
        <v>45327</v>
      </c>
      <c r="N220" s="38">
        <v>345</v>
      </c>
      <c r="O220" s="38">
        <v>0</v>
      </c>
      <c r="P220" s="38">
        <v>0</v>
      </c>
      <c r="Q220" s="38">
        <v>1200</v>
      </c>
      <c r="R220" s="38" t="s">
        <v>299</v>
      </c>
      <c r="S220" s="38" t="s">
        <v>664</v>
      </c>
      <c r="T220" s="38" t="s">
        <v>664</v>
      </c>
      <c r="U220" s="38" t="s">
        <v>352</v>
      </c>
      <c r="V220" s="40" t="s">
        <v>5386</v>
      </c>
      <c r="W220" s="40">
        <v>44845</v>
      </c>
      <c r="X220" s="40">
        <v>44872</v>
      </c>
      <c r="Y220" s="40"/>
      <c r="Z220" s="38"/>
      <c r="AA220" s="38" t="s">
        <v>303</v>
      </c>
      <c r="AB220" s="38"/>
      <c r="AC220" s="38"/>
      <c r="AD220" s="38"/>
      <c r="AE220" s="38">
        <v>80829</v>
      </c>
      <c r="AF220" s="38">
        <v>48587</v>
      </c>
      <c r="AG220" s="38"/>
    </row>
    <row r="221" spans="1:33" ht="52.5" customHeight="1" x14ac:dyDescent="0.2">
      <c r="A221" s="38" t="s">
        <v>5387</v>
      </c>
      <c r="B221" s="38" t="s">
        <v>5388</v>
      </c>
      <c r="C221" s="38" t="s">
        <v>5389</v>
      </c>
      <c r="D221" s="38"/>
      <c r="E221" s="38" t="s">
        <v>5390</v>
      </c>
      <c r="F221" s="38" t="s">
        <v>5391</v>
      </c>
      <c r="G221" s="38" t="s">
        <v>415</v>
      </c>
      <c r="H221" s="38"/>
      <c r="I221" s="38" t="s">
        <v>58</v>
      </c>
      <c r="J221" s="38" t="s">
        <v>409</v>
      </c>
      <c r="K221" s="38"/>
      <c r="L221" s="40">
        <v>45321.5</v>
      </c>
      <c r="M221" s="40">
        <v>45070</v>
      </c>
      <c r="N221" s="38">
        <v>138</v>
      </c>
      <c r="O221" s="38">
        <v>0</v>
      </c>
      <c r="P221" s="38">
        <v>0</v>
      </c>
      <c r="Q221" s="38">
        <v>0</v>
      </c>
      <c r="R221" s="38" t="s">
        <v>299</v>
      </c>
      <c r="S221" s="38" t="s">
        <v>435</v>
      </c>
      <c r="T221" s="38" t="s">
        <v>435</v>
      </c>
      <c r="U221" s="38" t="s">
        <v>301</v>
      </c>
      <c r="V221" s="40"/>
      <c r="W221" s="40"/>
      <c r="X221" s="40"/>
      <c r="Y221" s="40"/>
      <c r="Z221" s="38" t="s">
        <v>5392</v>
      </c>
      <c r="AA221" s="38" t="s">
        <v>303</v>
      </c>
      <c r="AB221" s="38" t="s">
        <v>355</v>
      </c>
      <c r="AC221" s="38"/>
      <c r="AD221" s="38"/>
      <c r="AE221" s="38">
        <v>75897</v>
      </c>
      <c r="AF221" s="38">
        <v>64941</v>
      </c>
      <c r="AG221" s="38"/>
    </row>
    <row r="222" spans="1:33" ht="52.5" customHeight="1" x14ac:dyDescent="0.2">
      <c r="A222" s="38">
        <v>72034</v>
      </c>
      <c r="B222" s="38" t="s">
        <v>5393</v>
      </c>
      <c r="C222" s="38" t="s">
        <v>5394</v>
      </c>
      <c r="D222" s="38"/>
      <c r="E222" s="38" t="s">
        <v>5395</v>
      </c>
      <c r="F222" s="38" t="s">
        <v>5396</v>
      </c>
      <c r="G222" s="38" t="s">
        <v>415</v>
      </c>
      <c r="H222" s="38"/>
      <c r="I222" s="38" t="s">
        <v>58</v>
      </c>
      <c r="J222" s="38" t="s">
        <v>409</v>
      </c>
      <c r="K222" s="38"/>
      <c r="L222" s="40">
        <v>45322</v>
      </c>
      <c r="M222" s="40">
        <v>45238</v>
      </c>
      <c r="N222" s="38">
        <v>138</v>
      </c>
      <c r="O222" s="38">
        <v>0</v>
      </c>
      <c r="P222" s="38">
        <v>3.02</v>
      </c>
      <c r="Q222" s="38">
        <v>0</v>
      </c>
      <c r="R222" s="38" t="s">
        <v>299</v>
      </c>
      <c r="S222" s="38" t="s">
        <v>422</v>
      </c>
      <c r="T222" s="38" t="s">
        <v>422</v>
      </c>
      <c r="U222" s="38" t="s">
        <v>301</v>
      </c>
      <c r="V222" s="40"/>
      <c r="W222" s="40"/>
      <c r="X222" s="40"/>
      <c r="Y222" s="40"/>
      <c r="Z222" s="38" t="s">
        <v>5397</v>
      </c>
      <c r="AA222" s="38" t="s">
        <v>303</v>
      </c>
      <c r="AB222" s="38" t="s">
        <v>355</v>
      </c>
      <c r="AC222" s="38"/>
      <c r="AD222" s="38"/>
      <c r="AE222" s="38">
        <v>72035</v>
      </c>
      <c r="AF222" s="38">
        <v>72034</v>
      </c>
      <c r="AG222" s="38"/>
    </row>
    <row r="223" spans="1:33" ht="52.5" customHeight="1" x14ac:dyDescent="0.2">
      <c r="A223" s="38">
        <v>73452</v>
      </c>
      <c r="B223" s="38" t="s">
        <v>5398</v>
      </c>
      <c r="C223" s="38"/>
      <c r="D223" s="38"/>
      <c r="E223" s="38" t="s">
        <v>5399</v>
      </c>
      <c r="F223" s="38"/>
      <c r="G223" s="38"/>
      <c r="H223" s="38"/>
      <c r="I223" s="38" t="s">
        <v>155</v>
      </c>
      <c r="J223" s="38" t="s">
        <v>298</v>
      </c>
      <c r="K223" s="38"/>
      <c r="L223" s="40">
        <v>45322</v>
      </c>
      <c r="M223" s="40">
        <v>45247</v>
      </c>
      <c r="N223" s="38">
        <v>138</v>
      </c>
      <c r="O223" s="38">
        <v>13.5</v>
      </c>
      <c r="P223" s="38">
        <v>0</v>
      </c>
      <c r="Q223" s="38"/>
      <c r="R223" s="38" t="s">
        <v>299</v>
      </c>
      <c r="S223" s="38" t="s">
        <v>549</v>
      </c>
      <c r="T223" s="38" t="s">
        <v>549</v>
      </c>
      <c r="U223" s="38" t="s">
        <v>301</v>
      </c>
      <c r="V223" s="40"/>
      <c r="W223" s="40"/>
      <c r="X223" s="40"/>
      <c r="Y223" s="40"/>
      <c r="Z223" s="38" t="s">
        <v>5400</v>
      </c>
      <c r="AA223" s="38" t="s">
        <v>303</v>
      </c>
      <c r="AB223" s="38"/>
      <c r="AC223" s="38"/>
      <c r="AD223" s="38"/>
      <c r="AE223" s="38">
        <v>73453</v>
      </c>
      <c r="AF223" s="38">
        <v>73452</v>
      </c>
      <c r="AG223" s="38"/>
    </row>
    <row r="224" spans="1:33" ht="52.5" customHeight="1" x14ac:dyDescent="0.2">
      <c r="A224" s="38" t="s">
        <v>5401</v>
      </c>
      <c r="B224" s="38" t="s">
        <v>565</v>
      </c>
      <c r="C224" s="38" t="s">
        <v>5402</v>
      </c>
      <c r="D224" s="38"/>
      <c r="E224" s="38" t="s">
        <v>568</v>
      </c>
      <c r="F224" s="38" t="s">
        <v>5128</v>
      </c>
      <c r="G224" s="38" t="s">
        <v>415</v>
      </c>
      <c r="H224" s="38"/>
      <c r="I224" s="38" t="s">
        <v>58</v>
      </c>
      <c r="J224" s="38" t="s">
        <v>409</v>
      </c>
      <c r="K224" s="38"/>
      <c r="L224" s="40">
        <v>45322</v>
      </c>
      <c r="M224" s="40">
        <v>45250</v>
      </c>
      <c r="N224" s="38">
        <v>138</v>
      </c>
      <c r="O224" s="38">
        <v>0</v>
      </c>
      <c r="P224" s="38">
        <v>0</v>
      </c>
      <c r="Q224" s="38">
        <v>0</v>
      </c>
      <c r="R224" s="38" t="s">
        <v>299</v>
      </c>
      <c r="S224" s="38" t="s">
        <v>422</v>
      </c>
      <c r="T224" s="38"/>
      <c r="U224" s="38" t="s">
        <v>301</v>
      </c>
      <c r="V224" s="40"/>
      <c r="W224" s="40"/>
      <c r="X224" s="40"/>
      <c r="Y224" s="40"/>
      <c r="Z224" s="38" t="s">
        <v>5403</v>
      </c>
      <c r="AA224" s="38" t="s">
        <v>303</v>
      </c>
      <c r="AB224" s="38" t="s">
        <v>355</v>
      </c>
      <c r="AC224" s="38"/>
      <c r="AD224" s="38"/>
      <c r="AE224" s="38">
        <v>75839</v>
      </c>
      <c r="AF224" s="38">
        <v>70665</v>
      </c>
      <c r="AG224" s="38"/>
    </row>
    <row r="225" spans="1:33" ht="52.5" customHeight="1" x14ac:dyDescent="0.2">
      <c r="A225" s="38" t="s">
        <v>5404</v>
      </c>
      <c r="B225" s="38" t="s">
        <v>918</v>
      </c>
      <c r="C225" s="38" t="s">
        <v>5405</v>
      </c>
      <c r="D225" s="38"/>
      <c r="E225" s="38" t="s">
        <v>1742</v>
      </c>
      <c r="F225" s="38" t="s">
        <v>920</v>
      </c>
      <c r="G225" s="38" t="s">
        <v>415</v>
      </c>
      <c r="H225" s="38"/>
      <c r="I225" s="38" t="s">
        <v>58</v>
      </c>
      <c r="J225" s="38" t="s">
        <v>409</v>
      </c>
      <c r="K225" s="38"/>
      <c r="L225" s="40">
        <v>45322</v>
      </c>
      <c r="M225" s="40">
        <v>45147</v>
      </c>
      <c r="N225" s="38">
        <v>69</v>
      </c>
      <c r="O225" s="38">
        <v>0</v>
      </c>
      <c r="P225" s="38">
        <v>6.2</v>
      </c>
      <c r="Q225" s="38">
        <v>0</v>
      </c>
      <c r="R225" s="38" t="s">
        <v>299</v>
      </c>
      <c r="S225" s="38" t="s">
        <v>422</v>
      </c>
      <c r="T225" s="38" t="s">
        <v>422</v>
      </c>
      <c r="U225" s="38" t="s">
        <v>301</v>
      </c>
      <c r="V225" s="40"/>
      <c r="W225" s="40"/>
      <c r="X225" s="40"/>
      <c r="Y225" s="40"/>
      <c r="Z225" s="38" t="s">
        <v>5406</v>
      </c>
      <c r="AA225" s="38" t="s">
        <v>303</v>
      </c>
      <c r="AB225" s="38" t="s">
        <v>355</v>
      </c>
      <c r="AC225" s="38"/>
      <c r="AD225" s="38"/>
      <c r="AE225" s="38">
        <v>87573</v>
      </c>
      <c r="AF225" s="38">
        <v>67422</v>
      </c>
      <c r="AG225" s="38"/>
    </row>
    <row r="226" spans="1:33" ht="52.5" customHeight="1" x14ac:dyDescent="0.2">
      <c r="A226" s="38">
        <v>77146</v>
      </c>
      <c r="B226" s="38" t="s">
        <v>5407</v>
      </c>
      <c r="C226" s="38"/>
      <c r="D226" s="38"/>
      <c r="E226" s="38" t="s">
        <v>5408</v>
      </c>
      <c r="F226" s="38" t="s">
        <v>5409</v>
      </c>
      <c r="G226" s="38" t="s">
        <v>322</v>
      </c>
      <c r="H226" s="38"/>
      <c r="I226" s="38" t="s">
        <v>155</v>
      </c>
      <c r="J226" s="38" t="s">
        <v>298</v>
      </c>
      <c r="K226" s="38"/>
      <c r="L226" s="40">
        <v>45322</v>
      </c>
      <c r="M226" s="40">
        <v>45310</v>
      </c>
      <c r="N226" s="38">
        <v>138</v>
      </c>
      <c r="O226" s="38">
        <v>0</v>
      </c>
      <c r="P226" s="38">
        <v>13.18</v>
      </c>
      <c r="Q226" s="38">
        <v>0</v>
      </c>
      <c r="R226" s="38" t="s">
        <v>299</v>
      </c>
      <c r="S226" s="38" t="s">
        <v>937</v>
      </c>
      <c r="T226" s="38" t="s">
        <v>741</v>
      </c>
      <c r="U226" s="38" t="s">
        <v>301</v>
      </c>
      <c r="V226" s="40"/>
      <c r="W226" s="40"/>
      <c r="X226" s="40"/>
      <c r="Y226" s="40"/>
      <c r="Z226" s="38" t="s">
        <v>5410</v>
      </c>
      <c r="AA226" s="38" t="s">
        <v>303</v>
      </c>
      <c r="AB226" s="38"/>
      <c r="AC226" s="38"/>
      <c r="AD226" s="38"/>
      <c r="AE226" s="38">
        <v>77147</v>
      </c>
      <c r="AF226" s="38">
        <v>77146</v>
      </c>
      <c r="AG226" s="38"/>
    </row>
    <row r="227" spans="1:33" ht="52.5" customHeight="1" x14ac:dyDescent="0.2">
      <c r="A227" s="38">
        <v>66532</v>
      </c>
      <c r="B227" s="38" t="s">
        <v>5411</v>
      </c>
      <c r="C227" s="38" t="s">
        <v>5412</v>
      </c>
      <c r="D227" s="38"/>
      <c r="E227" s="38" t="s">
        <v>785</v>
      </c>
      <c r="F227" s="38" t="s">
        <v>5413</v>
      </c>
      <c r="G227" s="38" t="s">
        <v>415</v>
      </c>
      <c r="H227" s="38"/>
      <c r="I227" s="38" t="s">
        <v>183</v>
      </c>
      <c r="J227" s="38" t="s">
        <v>323</v>
      </c>
      <c r="K227" s="38" t="s">
        <v>5414</v>
      </c>
      <c r="L227" s="40">
        <v>45322</v>
      </c>
      <c r="M227" s="40">
        <v>45327</v>
      </c>
      <c r="N227" s="38">
        <v>138</v>
      </c>
      <c r="O227" s="38">
        <v>9.9</v>
      </c>
      <c r="P227" s="38">
        <v>0</v>
      </c>
      <c r="Q227" s="38">
        <v>0</v>
      </c>
      <c r="R227" s="38" t="s">
        <v>299</v>
      </c>
      <c r="S227" s="38" t="s">
        <v>664</v>
      </c>
      <c r="T227" s="38" t="s">
        <v>664</v>
      </c>
      <c r="U227" s="38" t="s">
        <v>301</v>
      </c>
      <c r="V227" s="40"/>
      <c r="W227" s="40"/>
      <c r="X227" s="40"/>
      <c r="Y227" s="40"/>
      <c r="Z227" s="38"/>
      <c r="AA227" s="38" t="s">
        <v>303</v>
      </c>
      <c r="AB227" s="38"/>
      <c r="AC227" s="38"/>
      <c r="AD227" s="38"/>
      <c r="AE227" s="38">
        <v>80769</v>
      </c>
      <c r="AF227" s="38">
        <v>66532</v>
      </c>
      <c r="AG227" s="38"/>
    </row>
    <row r="228" spans="1:33" ht="52.5" customHeight="1" x14ac:dyDescent="0.2">
      <c r="A228" s="38">
        <v>67933</v>
      </c>
      <c r="B228" s="38" t="s">
        <v>5415</v>
      </c>
      <c r="C228" s="38" t="s">
        <v>5416</v>
      </c>
      <c r="D228" s="38"/>
      <c r="E228" s="38" t="s">
        <v>5417</v>
      </c>
      <c r="F228" s="38" t="s">
        <v>5418</v>
      </c>
      <c r="G228" s="38" t="s">
        <v>415</v>
      </c>
      <c r="H228" s="38"/>
      <c r="I228" s="38" t="s">
        <v>58</v>
      </c>
      <c r="J228" s="38" t="s">
        <v>409</v>
      </c>
      <c r="K228" s="38"/>
      <c r="L228" s="40">
        <v>45322</v>
      </c>
      <c r="M228" s="40">
        <v>45272</v>
      </c>
      <c r="N228" s="38">
        <v>138</v>
      </c>
      <c r="O228" s="38">
        <v>0</v>
      </c>
      <c r="P228" s="38">
        <v>0</v>
      </c>
      <c r="Q228" s="38">
        <v>0</v>
      </c>
      <c r="R228" s="38" t="s">
        <v>299</v>
      </c>
      <c r="S228" s="38" t="s">
        <v>422</v>
      </c>
      <c r="T228" s="38" t="s">
        <v>422</v>
      </c>
      <c r="U228" s="38" t="s">
        <v>301</v>
      </c>
      <c r="V228" s="40"/>
      <c r="W228" s="40"/>
      <c r="X228" s="40"/>
      <c r="Y228" s="40"/>
      <c r="Z228" s="38" t="s">
        <v>5419</v>
      </c>
      <c r="AA228" s="38" t="s">
        <v>303</v>
      </c>
      <c r="AB228" s="38" t="s">
        <v>355</v>
      </c>
      <c r="AC228" s="38"/>
      <c r="AD228" s="38"/>
      <c r="AE228" s="38">
        <v>80833</v>
      </c>
      <c r="AF228" s="38">
        <v>67933</v>
      </c>
      <c r="AG228" s="38"/>
    </row>
    <row r="229" spans="1:33" ht="52.5" customHeight="1" x14ac:dyDescent="0.2">
      <c r="A229" s="38">
        <v>64493</v>
      </c>
      <c r="B229" s="38" t="s">
        <v>5420</v>
      </c>
      <c r="C229" s="38" t="s">
        <v>946</v>
      </c>
      <c r="D229" s="38"/>
      <c r="E229" s="38" t="s">
        <v>421</v>
      </c>
      <c r="F229" s="38" t="s">
        <v>947</v>
      </c>
      <c r="G229" s="38" t="s">
        <v>415</v>
      </c>
      <c r="H229" s="38"/>
      <c r="I229" s="38" t="s">
        <v>58</v>
      </c>
      <c r="J229" s="38" t="s">
        <v>409</v>
      </c>
      <c r="K229" s="38"/>
      <c r="L229" s="40">
        <v>45322</v>
      </c>
      <c r="M229" s="40">
        <v>45215</v>
      </c>
      <c r="N229" s="38">
        <v>345</v>
      </c>
      <c r="O229" s="38">
        <v>0</v>
      </c>
      <c r="P229" s="38">
        <v>0</v>
      </c>
      <c r="Q229" s="38">
        <v>0</v>
      </c>
      <c r="R229" s="38" t="s">
        <v>299</v>
      </c>
      <c r="S229" s="38" t="s">
        <v>422</v>
      </c>
      <c r="T229" s="38" t="s">
        <v>948</v>
      </c>
      <c r="U229" s="38" t="s">
        <v>301</v>
      </c>
      <c r="V229" s="40"/>
      <c r="W229" s="40"/>
      <c r="X229" s="40"/>
      <c r="Y229" s="40"/>
      <c r="Z229" s="38" t="s">
        <v>949</v>
      </c>
      <c r="AA229" s="38" t="s">
        <v>303</v>
      </c>
      <c r="AB229" s="38" t="s">
        <v>355</v>
      </c>
      <c r="AC229" s="38"/>
      <c r="AD229" s="38"/>
      <c r="AE229" s="38">
        <v>64494</v>
      </c>
      <c r="AF229" s="38">
        <v>64493</v>
      </c>
      <c r="AG229" s="38"/>
    </row>
    <row r="230" spans="1:33" ht="52.5" customHeight="1" x14ac:dyDescent="0.2">
      <c r="A230" s="38">
        <v>72049</v>
      </c>
      <c r="B230" s="38" t="s">
        <v>5421</v>
      </c>
      <c r="C230" s="38" t="s">
        <v>5422</v>
      </c>
      <c r="D230" s="38"/>
      <c r="E230" s="38" t="s">
        <v>5423</v>
      </c>
      <c r="F230" s="38" t="s">
        <v>5424</v>
      </c>
      <c r="G230" s="38" t="s">
        <v>415</v>
      </c>
      <c r="H230" s="38"/>
      <c r="I230" s="38" t="s">
        <v>58</v>
      </c>
      <c r="J230" s="38" t="s">
        <v>409</v>
      </c>
      <c r="K230" s="38"/>
      <c r="L230" s="40">
        <v>45322</v>
      </c>
      <c r="M230" s="40">
        <v>45273</v>
      </c>
      <c r="N230" s="38">
        <v>138</v>
      </c>
      <c r="O230" s="38">
        <v>0</v>
      </c>
      <c r="P230" s="38">
        <v>5.04</v>
      </c>
      <c r="Q230" s="38">
        <v>0</v>
      </c>
      <c r="R230" s="38" t="s">
        <v>299</v>
      </c>
      <c r="S230" s="38" t="s">
        <v>948</v>
      </c>
      <c r="T230" s="38" t="s">
        <v>948</v>
      </c>
      <c r="U230" s="38" t="s">
        <v>301</v>
      </c>
      <c r="V230" s="40"/>
      <c r="W230" s="40"/>
      <c r="X230" s="40"/>
      <c r="Y230" s="40"/>
      <c r="Z230" s="38" t="s">
        <v>5425</v>
      </c>
      <c r="AA230" s="38" t="s">
        <v>303</v>
      </c>
      <c r="AB230" s="38" t="s">
        <v>355</v>
      </c>
      <c r="AC230" s="38"/>
      <c r="AD230" s="38"/>
      <c r="AE230" s="38">
        <v>81350</v>
      </c>
      <c r="AF230" s="38">
        <v>72049</v>
      </c>
      <c r="AG230" s="38"/>
    </row>
    <row r="231" spans="1:33" ht="52.5" customHeight="1" x14ac:dyDescent="0.2">
      <c r="A231" s="38" t="s">
        <v>5426</v>
      </c>
      <c r="B231" s="38" t="s">
        <v>3548</v>
      </c>
      <c r="C231" s="38" t="s">
        <v>5427</v>
      </c>
      <c r="D231" s="38"/>
      <c r="E231" s="38" t="s">
        <v>3442</v>
      </c>
      <c r="F231" s="38" t="s">
        <v>3551</v>
      </c>
      <c r="G231" s="38" t="s">
        <v>415</v>
      </c>
      <c r="H231" s="38"/>
      <c r="I231" s="38" t="s">
        <v>58</v>
      </c>
      <c r="J231" s="38" t="s">
        <v>409</v>
      </c>
      <c r="K231" s="38"/>
      <c r="L231" s="40">
        <v>45322</v>
      </c>
      <c r="M231" s="40">
        <v>45302</v>
      </c>
      <c r="N231" s="38">
        <v>69</v>
      </c>
      <c r="O231" s="38">
        <v>0</v>
      </c>
      <c r="P231" s="38">
        <v>4.7</v>
      </c>
      <c r="Q231" s="38">
        <v>0</v>
      </c>
      <c r="R231" s="38" t="s">
        <v>299</v>
      </c>
      <c r="S231" s="38" t="s">
        <v>422</v>
      </c>
      <c r="T231" s="38" t="s">
        <v>422</v>
      </c>
      <c r="U231" s="38" t="s">
        <v>301</v>
      </c>
      <c r="V231" s="40"/>
      <c r="W231" s="40"/>
      <c r="X231" s="40"/>
      <c r="Y231" s="40"/>
      <c r="Z231" s="38" t="s">
        <v>5428</v>
      </c>
      <c r="AA231" s="38" t="s">
        <v>303</v>
      </c>
      <c r="AB231" s="38" t="s">
        <v>355</v>
      </c>
      <c r="AC231" s="38"/>
      <c r="AD231" s="38" t="s">
        <v>5429</v>
      </c>
      <c r="AE231" s="38">
        <v>70972</v>
      </c>
      <c r="AF231" s="38">
        <v>69888</v>
      </c>
      <c r="AG231" s="38"/>
    </row>
    <row r="232" spans="1:33" ht="52.5" customHeight="1" x14ac:dyDescent="0.2">
      <c r="A232" s="38">
        <v>71196</v>
      </c>
      <c r="B232" s="38" t="s">
        <v>5430</v>
      </c>
      <c r="C232" s="38" t="s">
        <v>1562</v>
      </c>
      <c r="D232" s="38"/>
      <c r="E232" s="38" t="s">
        <v>785</v>
      </c>
      <c r="F232" s="38" t="s">
        <v>5431</v>
      </c>
      <c r="G232" s="38" t="s">
        <v>415</v>
      </c>
      <c r="H232" s="38"/>
      <c r="I232" s="38" t="s">
        <v>183</v>
      </c>
      <c r="J232" s="38" t="s">
        <v>323</v>
      </c>
      <c r="K232" s="38" t="s">
        <v>5432</v>
      </c>
      <c r="L232" s="40">
        <v>45322</v>
      </c>
      <c r="M232" s="40">
        <v>45327</v>
      </c>
      <c r="N232" s="38">
        <v>138</v>
      </c>
      <c r="O232" s="38">
        <v>0</v>
      </c>
      <c r="P232" s="38">
        <v>7.8</v>
      </c>
      <c r="Q232" s="38">
        <v>0</v>
      </c>
      <c r="R232" s="38" t="s">
        <v>299</v>
      </c>
      <c r="S232" s="38" t="s">
        <v>664</v>
      </c>
      <c r="T232" s="38" t="s">
        <v>664</v>
      </c>
      <c r="U232" s="38" t="s">
        <v>301</v>
      </c>
      <c r="V232" s="40"/>
      <c r="W232" s="40"/>
      <c r="X232" s="40"/>
      <c r="Y232" s="40"/>
      <c r="Z232" s="38" t="s">
        <v>5433</v>
      </c>
      <c r="AA232" s="38" t="s">
        <v>303</v>
      </c>
      <c r="AB232" s="38"/>
      <c r="AC232" s="38"/>
      <c r="AD232" s="38"/>
      <c r="AE232" s="38">
        <v>71198</v>
      </c>
      <c r="AF232" s="38">
        <v>71196</v>
      </c>
      <c r="AG232" s="38"/>
    </row>
    <row r="233" spans="1:33" ht="52.5" customHeight="1" x14ac:dyDescent="0.2">
      <c r="A233" s="38">
        <v>69908</v>
      </c>
      <c r="B233" s="38" t="s">
        <v>5434</v>
      </c>
      <c r="C233" s="38"/>
      <c r="D233" s="38"/>
      <c r="E233" s="38" t="s">
        <v>5435</v>
      </c>
      <c r="F233" s="38"/>
      <c r="G233" s="38" t="s">
        <v>322</v>
      </c>
      <c r="H233" s="38"/>
      <c r="I233" s="38" t="s">
        <v>155</v>
      </c>
      <c r="J233" s="38" t="s">
        <v>298</v>
      </c>
      <c r="K233" s="38"/>
      <c r="L233" s="40">
        <v>45322</v>
      </c>
      <c r="M233" s="40">
        <v>45280</v>
      </c>
      <c r="N233" s="38">
        <v>138</v>
      </c>
      <c r="O233" s="38">
        <v>0</v>
      </c>
      <c r="P233" s="38">
        <v>0</v>
      </c>
      <c r="Q233" s="38">
        <v>0</v>
      </c>
      <c r="R233" s="38" t="s">
        <v>299</v>
      </c>
      <c r="S233" s="38" t="s">
        <v>435</v>
      </c>
      <c r="T233" s="38" t="s">
        <v>435</v>
      </c>
      <c r="U233" s="38" t="s">
        <v>301</v>
      </c>
      <c r="V233" s="40"/>
      <c r="W233" s="40"/>
      <c r="X233" s="40"/>
      <c r="Y233" s="40"/>
      <c r="Z233" s="38">
        <v>39703</v>
      </c>
      <c r="AA233" s="38" t="s">
        <v>303</v>
      </c>
      <c r="AB233" s="38"/>
      <c r="AC233" s="38"/>
      <c r="AD233" s="38"/>
      <c r="AE233" s="38">
        <v>69909</v>
      </c>
      <c r="AF233" s="38">
        <v>69908</v>
      </c>
      <c r="AG233" s="38"/>
    </row>
    <row r="234" spans="1:33" ht="52.5" customHeight="1" x14ac:dyDescent="0.2">
      <c r="A234" s="38">
        <v>66074</v>
      </c>
      <c r="B234" s="38" t="s">
        <v>5436</v>
      </c>
      <c r="C234" s="38"/>
      <c r="D234" s="38"/>
      <c r="E234" s="38" t="s">
        <v>5437</v>
      </c>
      <c r="F234" s="38" t="s">
        <v>5438</v>
      </c>
      <c r="G234" s="38" t="s">
        <v>322</v>
      </c>
      <c r="H234" s="38"/>
      <c r="I234" s="38" t="s">
        <v>155</v>
      </c>
      <c r="J234" s="38" t="s">
        <v>298</v>
      </c>
      <c r="K234" s="38"/>
      <c r="L234" s="40">
        <v>45322</v>
      </c>
      <c r="M234" s="40"/>
      <c r="N234" s="38">
        <v>138</v>
      </c>
      <c r="O234" s="38">
        <v>0</v>
      </c>
      <c r="P234" s="38">
        <v>31.9</v>
      </c>
      <c r="Q234" s="38">
        <v>0</v>
      </c>
      <c r="R234" s="38" t="s">
        <v>299</v>
      </c>
      <c r="S234" s="38" t="s">
        <v>549</v>
      </c>
      <c r="T234" s="38" t="s">
        <v>549</v>
      </c>
      <c r="U234" s="38" t="s">
        <v>301</v>
      </c>
      <c r="V234" s="40"/>
      <c r="W234" s="40"/>
      <c r="X234" s="40"/>
      <c r="Y234" s="40"/>
      <c r="Z234" s="38" t="s">
        <v>5439</v>
      </c>
      <c r="AA234" s="38" t="s">
        <v>303</v>
      </c>
      <c r="AB234" s="38"/>
      <c r="AC234" s="38"/>
      <c r="AD234" s="38"/>
      <c r="AE234" s="38">
        <v>66075</v>
      </c>
      <c r="AF234" s="38">
        <v>66074</v>
      </c>
      <c r="AG234" s="38"/>
    </row>
    <row r="235" spans="1:33" ht="52.5" customHeight="1" x14ac:dyDescent="0.2">
      <c r="A235" s="38" t="s">
        <v>5440</v>
      </c>
      <c r="B235" s="38" t="s">
        <v>4829</v>
      </c>
      <c r="C235" s="38" t="s">
        <v>5441</v>
      </c>
      <c r="D235" s="38"/>
      <c r="E235" s="38" t="s">
        <v>5442</v>
      </c>
      <c r="F235" s="38" t="s">
        <v>1690</v>
      </c>
      <c r="G235" s="38" t="s">
        <v>415</v>
      </c>
      <c r="H235" s="38"/>
      <c r="I235" s="38" t="s">
        <v>58</v>
      </c>
      <c r="J235" s="38" t="s">
        <v>409</v>
      </c>
      <c r="K235" s="38"/>
      <c r="L235" s="40">
        <v>45322</v>
      </c>
      <c r="M235" s="40">
        <v>45230</v>
      </c>
      <c r="N235" s="38">
        <v>345</v>
      </c>
      <c r="O235" s="38">
        <v>0</v>
      </c>
      <c r="P235" s="38">
        <v>0</v>
      </c>
      <c r="Q235" s="38">
        <v>0</v>
      </c>
      <c r="R235" s="38" t="s">
        <v>299</v>
      </c>
      <c r="S235" s="38" t="s">
        <v>435</v>
      </c>
      <c r="T235" s="38" t="s">
        <v>435</v>
      </c>
      <c r="U235" s="38" t="s">
        <v>301</v>
      </c>
      <c r="V235" s="40"/>
      <c r="W235" s="40"/>
      <c r="X235" s="40"/>
      <c r="Y235" s="40"/>
      <c r="Z235" s="38" t="s">
        <v>5443</v>
      </c>
      <c r="AA235" s="38" t="s">
        <v>303</v>
      </c>
      <c r="AB235" s="38" t="s">
        <v>355</v>
      </c>
      <c r="AC235" s="38"/>
      <c r="AD235" s="38"/>
      <c r="AE235" s="38">
        <v>67275</v>
      </c>
      <c r="AF235" s="38">
        <v>67270</v>
      </c>
      <c r="AG235" s="38"/>
    </row>
    <row r="236" spans="1:33" ht="52.5" customHeight="1" x14ac:dyDescent="0.2">
      <c r="A236" s="38" t="s">
        <v>5444</v>
      </c>
      <c r="B236" s="38" t="s">
        <v>4829</v>
      </c>
      <c r="C236" s="38" t="s">
        <v>5445</v>
      </c>
      <c r="D236" s="38"/>
      <c r="E236" s="38" t="s">
        <v>5446</v>
      </c>
      <c r="F236" s="38" t="s">
        <v>325</v>
      </c>
      <c r="G236" s="38" t="s">
        <v>415</v>
      </c>
      <c r="H236" s="38"/>
      <c r="I236" s="38" t="s">
        <v>58</v>
      </c>
      <c r="J236" s="38" t="s">
        <v>409</v>
      </c>
      <c r="K236" s="38"/>
      <c r="L236" s="40">
        <v>45322</v>
      </c>
      <c r="M236" s="40">
        <v>45274</v>
      </c>
      <c r="N236" s="38">
        <v>138</v>
      </c>
      <c r="O236" s="38">
        <v>0</v>
      </c>
      <c r="P236" s="38">
        <v>0</v>
      </c>
      <c r="Q236" s="38">
        <v>0</v>
      </c>
      <c r="R236" s="38" t="s">
        <v>299</v>
      </c>
      <c r="S236" s="38" t="s">
        <v>422</v>
      </c>
      <c r="T236" s="38" t="s">
        <v>422</v>
      </c>
      <c r="U236" s="38" t="s">
        <v>301</v>
      </c>
      <c r="V236" s="40"/>
      <c r="W236" s="40"/>
      <c r="X236" s="40"/>
      <c r="Y236" s="40"/>
      <c r="Z236" s="38" t="s">
        <v>5447</v>
      </c>
      <c r="AA236" s="38" t="s">
        <v>303</v>
      </c>
      <c r="AB236" s="38" t="s">
        <v>355</v>
      </c>
      <c r="AC236" s="38"/>
      <c r="AD236" s="38"/>
      <c r="AE236" s="38">
        <v>67274</v>
      </c>
      <c r="AF236" s="38">
        <v>67270</v>
      </c>
      <c r="AG236" s="38"/>
    </row>
    <row r="237" spans="1:33" ht="52.5" customHeight="1" x14ac:dyDescent="0.2">
      <c r="A237" s="38" t="s">
        <v>5448</v>
      </c>
      <c r="B237" s="38" t="s">
        <v>4829</v>
      </c>
      <c r="C237" s="38" t="s">
        <v>5449</v>
      </c>
      <c r="D237" s="38"/>
      <c r="E237" s="38" t="s">
        <v>421</v>
      </c>
      <c r="F237" s="38" t="s">
        <v>1783</v>
      </c>
      <c r="G237" s="38" t="s">
        <v>415</v>
      </c>
      <c r="H237" s="38"/>
      <c r="I237" s="38" t="s">
        <v>58</v>
      </c>
      <c r="J237" s="38" t="s">
        <v>409</v>
      </c>
      <c r="K237" s="38"/>
      <c r="L237" s="40">
        <v>45322</v>
      </c>
      <c r="M237" s="40">
        <v>45215</v>
      </c>
      <c r="N237" s="38">
        <v>138</v>
      </c>
      <c r="O237" s="38">
        <v>0</v>
      </c>
      <c r="P237" s="38">
        <v>0</v>
      </c>
      <c r="Q237" s="38">
        <v>0</v>
      </c>
      <c r="R237" s="38" t="s">
        <v>299</v>
      </c>
      <c r="S237" s="38" t="s">
        <v>422</v>
      </c>
      <c r="T237" s="38" t="s">
        <v>422</v>
      </c>
      <c r="U237" s="38" t="s">
        <v>301</v>
      </c>
      <c r="V237" s="40"/>
      <c r="W237" s="40"/>
      <c r="X237" s="40"/>
      <c r="Y237" s="40"/>
      <c r="Z237" s="38" t="s">
        <v>5450</v>
      </c>
      <c r="AA237" s="38" t="s">
        <v>303</v>
      </c>
      <c r="AB237" s="38" t="s">
        <v>355</v>
      </c>
      <c r="AC237" s="38"/>
      <c r="AD237" s="38"/>
      <c r="AE237" s="38">
        <v>67272</v>
      </c>
      <c r="AF237" s="38">
        <v>67270</v>
      </c>
      <c r="AG237" s="38"/>
    </row>
    <row r="238" spans="1:33" ht="52.5" customHeight="1" x14ac:dyDescent="0.2">
      <c r="A238" s="38" t="s">
        <v>5451</v>
      </c>
      <c r="B238" s="38" t="s">
        <v>4829</v>
      </c>
      <c r="C238" s="38" t="s">
        <v>5452</v>
      </c>
      <c r="D238" s="38"/>
      <c r="E238" s="38" t="s">
        <v>5453</v>
      </c>
      <c r="F238" s="38" t="s">
        <v>619</v>
      </c>
      <c r="G238" s="38" t="s">
        <v>415</v>
      </c>
      <c r="H238" s="38"/>
      <c r="I238" s="38" t="s">
        <v>58</v>
      </c>
      <c r="J238" s="38" t="s">
        <v>409</v>
      </c>
      <c r="K238" s="38"/>
      <c r="L238" s="40">
        <v>45322</v>
      </c>
      <c r="M238" s="40">
        <v>45260</v>
      </c>
      <c r="N238" s="38">
        <v>138</v>
      </c>
      <c r="O238" s="38">
        <v>0</v>
      </c>
      <c r="P238" s="38">
        <v>3</v>
      </c>
      <c r="Q238" s="38">
        <v>0</v>
      </c>
      <c r="R238" s="38" t="s">
        <v>299</v>
      </c>
      <c r="S238" s="38" t="s">
        <v>422</v>
      </c>
      <c r="T238" s="38" t="s">
        <v>422</v>
      </c>
      <c r="U238" s="38" t="s">
        <v>301</v>
      </c>
      <c r="V238" s="40"/>
      <c r="W238" s="40"/>
      <c r="X238" s="40"/>
      <c r="Y238" s="40"/>
      <c r="Z238" s="38" t="s">
        <v>5454</v>
      </c>
      <c r="AA238" s="38" t="s">
        <v>303</v>
      </c>
      <c r="AB238" s="38" t="s">
        <v>355</v>
      </c>
      <c r="AC238" s="38"/>
      <c r="AD238" s="38"/>
      <c r="AE238" s="38">
        <v>67271</v>
      </c>
      <c r="AF238" s="38">
        <v>67270</v>
      </c>
      <c r="AG238" s="38"/>
    </row>
    <row r="239" spans="1:33" ht="52.5" customHeight="1" x14ac:dyDescent="0.2">
      <c r="A239" s="38">
        <v>63495</v>
      </c>
      <c r="B239" s="38" t="s">
        <v>5455</v>
      </c>
      <c r="C239" s="38" t="s">
        <v>5456</v>
      </c>
      <c r="D239" s="38"/>
      <c r="E239" s="38" t="s">
        <v>5457</v>
      </c>
      <c r="F239" s="38" t="s">
        <v>4941</v>
      </c>
      <c r="G239" s="38" t="s">
        <v>322</v>
      </c>
      <c r="H239" s="38"/>
      <c r="I239" s="38" t="s">
        <v>144</v>
      </c>
      <c r="J239" s="38" t="s">
        <v>625</v>
      </c>
      <c r="K239" s="38"/>
      <c r="L239" s="40">
        <v>45322</v>
      </c>
      <c r="M239" s="40">
        <v>45335</v>
      </c>
      <c r="N239" s="38">
        <v>345</v>
      </c>
      <c r="O239" s="38">
        <v>16</v>
      </c>
      <c r="P239" s="38">
        <v>0</v>
      </c>
      <c r="Q239" s="38">
        <v>0</v>
      </c>
      <c r="R239" s="38" t="s">
        <v>299</v>
      </c>
      <c r="S239" s="38" t="s">
        <v>465</v>
      </c>
      <c r="T239" s="38" t="s">
        <v>465</v>
      </c>
      <c r="U239" s="38" t="s">
        <v>780</v>
      </c>
      <c r="V239" s="40"/>
      <c r="W239" s="40">
        <v>44231</v>
      </c>
      <c r="X239" s="40">
        <v>44358</v>
      </c>
      <c r="Y239" s="40"/>
      <c r="Z239" s="38" t="s">
        <v>5458</v>
      </c>
      <c r="AA239" s="38" t="s">
        <v>303</v>
      </c>
      <c r="AB239" s="38" t="s">
        <v>355</v>
      </c>
      <c r="AC239" s="38"/>
      <c r="AD239" s="38"/>
      <c r="AE239" s="38">
        <v>63496</v>
      </c>
      <c r="AF239" s="38">
        <v>63495</v>
      </c>
      <c r="AG239" s="38"/>
    </row>
    <row r="240" spans="1:33" ht="52.5" customHeight="1" x14ac:dyDescent="0.2">
      <c r="A240" s="38" t="s">
        <v>5459</v>
      </c>
      <c r="B240" s="38" t="s">
        <v>5460</v>
      </c>
      <c r="C240" s="38" t="s">
        <v>5461</v>
      </c>
      <c r="D240" s="38"/>
      <c r="E240" s="38" t="s">
        <v>5462</v>
      </c>
      <c r="F240" s="38" t="s">
        <v>5463</v>
      </c>
      <c r="G240" s="38" t="s">
        <v>415</v>
      </c>
      <c r="H240" s="38"/>
      <c r="I240" s="38" t="s">
        <v>58</v>
      </c>
      <c r="J240" s="38" t="s">
        <v>409</v>
      </c>
      <c r="K240" s="38"/>
      <c r="L240" s="40">
        <v>45322</v>
      </c>
      <c r="M240" s="40">
        <v>45295</v>
      </c>
      <c r="N240" s="38">
        <v>138</v>
      </c>
      <c r="O240" s="38">
        <v>0</v>
      </c>
      <c r="P240" s="38">
        <v>3.53</v>
      </c>
      <c r="Q240" s="38">
        <v>0</v>
      </c>
      <c r="R240" s="38" t="s">
        <v>299</v>
      </c>
      <c r="S240" s="38" t="s">
        <v>422</v>
      </c>
      <c r="T240" s="38" t="s">
        <v>422</v>
      </c>
      <c r="U240" s="38" t="s">
        <v>301</v>
      </c>
      <c r="V240" s="40"/>
      <c r="W240" s="40"/>
      <c r="X240" s="40"/>
      <c r="Y240" s="40"/>
      <c r="Z240" s="38" t="s">
        <v>5464</v>
      </c>
      <c r="AA240" s="38" t="s">
        <v>303</v>
      </c>
      <c r="AB240" s="38" t="s">
        <v>355</v>
      </c>
      <c r="AC240" s="38"/>
      <c r="AD240" s="38"/>
      <c r="AE240" s="38">
        <v>67218</v>
      </c>
      <c r="AF240" s="38">
        <v>67217</v>
      </c>
      <c r="AG240" s="38"/>
    </row>
    <row r="241" spans="1:33" ht="52.5" customHeight="1" x14ac:dyDescent="0.2">
      <c r="A241" s="38" t="s">
        <v>5465</v>
      </c>
      <c r="B241" s="38" t="s">
        <v>5460</v>
      </c>
      <c r="C241" s="38" t="s">
        <v>5466</v>
      </c>
      <c r="D241" s="38"/>
      <c r="E241" s="38" t="s">
        <v>5462</v>
      </c>
      <c r="F241" s="38" t="s">
        <v>5463</v>
      </c>
      <c r="G241" s="38" t="s">
        <v>415</v>
      </c>
      <c r="H241" s="38"/>
      <c r="I241" s="38" t="s">
        <v>58</v>
      </c>
      <c r="J241" s="38" t="s">
        <v>409</v>
      </c>
      <c r="K241" s="38"/>
      <c r="L241" s="40">
        <v>45322</v>
      </c>
      <c r="M241" s="40">
        <v>45295</v>
      </c>
      <c r="N241" s="38">
        <v>138</v>
      </c>
      <c r="O241" s="38">
        <v>0</v>
      </c>
      <c r="P241" s="38">
        <v>3.53</v>
      </c>
      <c r="Q241" s="38">
        <v>0</v>
      </c>
      <c r="R241" s="38" t="s">
        <v>299</v>
      </c>
      <c r="S241" s="38" t="s">
        <v>422</v>
      </c>
      <c r="T241" s="38" t="s">
        <v>422</v>
      </c>
      <c r="U241" s="38" t="s">
        <v>301</v>
      </c>
      <c r="V241" s="40"/>
      <c r="W241" s="40"/>
      <c r="X241" s="40"/>
      <c r="Y241" s="40"/>
      <c r="Z241" s="38" t="s">
        <v>5467</v>
      </c>
      <c r="AA241" s="38" t="s">
        <v>303</v>
      </c>
      <c r="AB241" s="38" t="s">
        <v>355</v>
      </c>
      <c r="AC241" s="38"/>
      <c r="AD241" s="38" t="s">
        <v>5468</v>
      </c>
      <c r="AE241" s="38">
        <v>67219</v>
      </c>
      <c r="AF241" s="38">
        <v>67217</v>
      </c>
      <c r="AG241" s="38"/>
    </row>
    <row r="242" spans="1:33" ht="52.5" customHeight="1" x14ac:dyDescent="0.2">
      <c r="A242" s="38" t="s">
        <v>5469</v>
      </c>
      <c r="B242" s="38" t="s">
        <v>5470</v>
      </c>
      <c r="C242" s="38" t="s">
        <v>5471</v>
      </c>
      <c r="D242" s="38"/>
      <c r="E242" s="38" t="s">
        <v>5472</v>
      </c>
      <c r="F242" s="38" t="s">
        <v>5473</v>
      </c>
      <c r="G242" s="38" t="s">
        <v>415</v>
      </c>
      <c r="H242" s="38"/>
      <c r="I242" s="38" t="s">
        <v>58</v>
      </c>
      <c r="J242" s="38" t="s">
        <v>409</v>
      </c>
      <c r="K242" s="38"/>
      <c r="L242" s="40">
        <v>45322.001388888886</v>
      </c>
      <c r="M242" s="40">
        <v>45436</v>
      </c>
      <c r="N242" s="38">
        <v>138</v>
      </c>
      <c r="O242" s="38">
        <v>0</v>
      </c>
      <c r="P242" s="38"/>
      <c r="Q242" s="38">
        <v>0</v>
      </c>
      <c r="R242" s="38" t="s">
        <v>299</v>
      </c>
      <c r="S242" s="38" t="s">
        <v>435</v>
      </c>
      <c r="T242" s="38" t="s">
        <v>435</v>
      </c>
      <c r="U242" s="38" t="s">
        <v>301</v>
      </c>
      <c r="V242" s="40"/>
      <c r="W242" s="40"/>
      <c r="X242" s="40"/>
      <c r="Y242" s="40"/>
      <c r="Z242" s="38" t="s">
        <v>5474</v>
      </c>
      <c r="AA242" s="38" t="s">
        <v>303</v>
      </c>
      <c r="AB242" s="38" t="s">
        <v>355</v>
      </c>
      <c r="AC242" s="38"/>
      <c r="AD242" s="38"/>
      <c r="AE242" s="38">
        <v>70626</v>
      </c>
      <c r="AF242" s="38">
        <v>70623</v>
      </c>
      <c r="AG242" s="38"/>
    </row>
    <row r="243" spans="1:33" ht="52.5" customHeight="1" x14ac:dyDescent="0.2">
      <c r="A243" s="38" t="s">
        <v>5475</v>
      </c>
      <c r="B243" s="38" t="s">
        <v>1734</v>
      </c>
      <c r="C243" s="38" t="s">
        <v>5476</v>
      </c>
      <c r="D243" s="38"/>
      <c r="E243" s="38" t="s">
        <v>5477</v>
      </c>
      <c r="F243" s="38" t="s">
        <v>1742</v>
      </c>
      <c r="G243" s="38" t="s">
        <v>415</v>
      </c>
      <c r="H243" s="38"/>
      <c r="I243" s="38" t="s">
        <v>58</v>
      </c>
      <c r="J243" s="38" t="s">
        <v>409</v>
      </c>
      <c r="K243" s="38"/>
      <c r="L243" s="40">
        <v>45322.00277777778</v>
      </c>
      <c r="M243" s="40">
        <v>44965</v>
      </c>
      <c r="N243" s="38">
        <v>69</v>
      </c>
      <c r="O243" s="38">
        <v>0</v>
      </c>
      <c r="P243" s="38">
        <v>0</v>
      </c>
      <c r="Q243" s="38">
        <v>0</v>
      </c>
      <c r="R243" s="38" t="s">
        <v>299</v>
      </c>
      <c r="S243" s="38" t="s">
        <v>422</v>
      </c>
      <c r="T243" s="38" t="s">
        <v>422</v>
      </c>
      <c r="U243" s="38" t="s">
        <v>352</v>
      </c>
      <c r="V243" s="40" t="s">
        <v>1738</v>
      </c>
      <c r="W243" s="40">
        <v>44530</v>
      </c>
      <c r="X243" s="40">
        <v>44552</v>
      </c>
      <c r="Y243" s="40">
        <v>44552</v>
      </c>
      <c r="Z243" s="38" t="s">
        <v>5478</v>
      </c>
      <c r="AA243" s="38" t="s">
        <v>303</v>
      </c>
      <c r="AB243" s="38" t="s">
        <v>355</v>
      </c>
      <c r="AC243" s="38"/>
      <c r="AD243" s="38" t="s">
        <v>1791</v>
      </c>
      <c r="AE243" s="38">
        <v>86744</v>
      </c>
      <c r="AF243" s="38">
        <v>66221</v>
      </c>
      <c r="AG243" s="38"/>
    </row>
    <row r="244" spans="1:33" ht="52.5" customHeight="1" x14ac:dyDescent="0.2">
      <c r="A244" s="38" t="s">
        <v>5479</v>
      </c>
      <c r="B244" s="38" t="s">
        <v>1734</v>
      </c>
      <c r="C244" s="38" t="s">
        <v>5480</v>
      </c>
      <c r="D244" s="38"/>
      <c r="E244" s="38" t="s">
        <v>3442</v>
      </c>
      <c r="F244" s="38"/>
      <c r="G244" s="38" t="s">
        <v>415</v>
      </c>
      <c r="H244" s="38"/>
      <c r="I244" s="38" t="s">
        <v>58</v>
      </c>
      <c r="J244" s="38" t="s">
        <v>409</v>
      </c>
      <c r="K244" s="38"/>
      <c r="L244" s="40">
        <v>45322.005555555559</v>
      </c>
      <c r="M244" s="40">
        <v>45276</v>
      </c>
      <c r="N244" s="38">
        <v>138</v>
      </c>
      <c r="O244" s="38">
        <v>0</v>
      </c>
      <c r="P244" s="38">
        <v>0</v>
      </c>
      <c r="Q244" s="38">
        <v>200</v>
      </c>
      <c r="R244" s="38" t="s">
        <v>299</v>
      </c>
      <c r="S244" s="38" t="s">
        <v>422</v>
      </c>
      <c r="T244" s="38" t="s">
        <v>422</v>
      </c>
      <c r="U244" s="38" t="s">
        <v>352</v>
      </c>
      <c r="V244" s="40" t="s">
        <v>1738</v>
      </c>
      <c r="W244" s="40">
        <v>44530</v>
      </c>
      <c r="X244" s="40">
        <v>44552</v>
      </c>
      <c r="Y244" s="40">
        <v>44552</v>
      </c>
      <c r="Z244" s="38" t="s">
        <v>5481</v>
      </c>
      <c r="AA244" s="38" t="s">
        <v>303</v>
      </c>
      <c r="AB244" s="38" t="s">
        <v>355</v>
      </c>
      <c r="AC244" s="38"/>
      <c r="AD244" s="38" t="s">
        <v>1791</v>
      </c>
      <c r="AE244" s="38">
        <v>86745</v>
      </c>
      <c r="AF244" s="38">
        <v>66221</v>
      </c>
      <c r="AG244" s="38"/>
    </row>
    <row r="245" spans="1:33" ht="52.5" customHeight="1" x14ac:dyDescent="0.2">
      <c r="A245" s="38" t="s">
        <v>5482</v>
      </c>
      <c r="B245" s="38" t="s">
        <v>5388</v>
      </c>
      <c r="C245" s="38" t="s">
        <v>5483</v>
      </c>
      <c r="D245" s="38"/>
      <c r="E245" s="38" t="s">
        <v>5390</v>
      </c>
      <c r="F245" s="38" t="s">
        <v>5391</v>
      </c>
      <c r="G245" s="38" t="s">
        <v>415</v>
      </c>
      <c r="H245" s="38"/>
      <c r="I245" s="38" t="s">
        <v>58</v>
      </c>
      <c r="J245" s="38" t="s">
        <v>409</v>
      </c>
      <c r="K245" s="38"/>
      <c r="L245" s="40">
        <v>45322.5</v>
      </c>
      <c r="M245" s="40">
        <v>45298</v>
      </c>
      <c r="N245" s="38">
        <v>138</v>
      </c>
      <c r="O245" s="38">
        <v>0</v>
      </c>
      <c r="P245" s="38">
        <v>0</v>
      </c>
      <c r="Q245" s="38">
        <v>0</v>
      </c>
      <c r="R245" s="38" t="s">
        <v>299</v>
      </c>
      <c r="S245" s="38" t="s">
        <v>435</v>
      </c>
      <c r="T245" s="38" t="s">
        <v>435</v>
      </c>
      <c r="U245" s="38" t="s">
        <v>301</v>
      </c>
      <c r="V245" s="40"/>
      <c r="W245" s="40"/>
      <c r="X245" s="40"/>
      <c r="Y245" s="40"/>
      <c r="Z245" s="38" t="s">
        <v>5392</v>
      </c>
      <c r="AA245" s="38" t="s">
        <v>303</v>
      </c>
      <c r="AB245" s="38" t="s">
        <v>355</v>
      </c>
      <c r="AC245" s="38"/>
      <c r="AD245" s="38"/>
      <c r="AE245" s="38">
        <v>75898</v>
      </c>
      <c r="AF245" s="38">
        <v>64941</v>
      </c>
      <c r="AG245" s="38"/>
    </row>
    <row r="246" spans="1:33" ht="52.5" customHeight="1" x14ac:dyDescent="0.2">
      <c r="A246" s="38">
        <v>6931</v>
      </c>
      <c r="B246" s="38" t="s">
        <v>5484</v>
      </c>
      <c r="C246" s="38" t="s">
        <v>5485</v>
      </c>
      <c r="D246" s="38"/>
      <c r="E246" s="38" t="s">
        <v>5486</v>
      </c>
      <c r="F246" s="38" t="s">
        <v>5487</v>
      </c>
      <c r="G246" s="38" t="s">
        <v>322</v>
      </c>
      <c r="H246" s="38"/>
      <c r="I246" s="38" t="s">
        <v>144</v>
      </c>
      <c r="J246" s="38" t="s">
        <v>625</v>
      </c>
      <c r="K246" s="38"/>
      <c r="L246" s="40">
        <v>45323</v>
      </c>
      <c r="M246" s="40">
        <v>45427</v>
      </c>
      <c r="N246" s="38">
        <v>138</v>
      </c>
      <c r="O246" s="38">
        <v>1.8</v>
      </c>
      <c r="P246" s="38">
        <v>0</v>
      </c>
      <c r="Q246" s="38">
        <v>0</v>
      </c>
      <c r="R246" s="38" t="s">
        <v>299</v>
      </c>
      <c r="S246" s="38" t="s">
        <v>588</v>
      </c>
      <c r="T246" s="38" t="s">
        <v>588</v>
      </c>
      <c r="U246" s="38" t="s">
        <v>301</v>
      </c>
      <c r="V246" s="40"/>
      <c r="W246" s="40"/>
      <c r="X246" s="40"/>
      <c r="Y246" s="40"/>
      <c r="Z246" s="38" t="s">
        <v>5488</v>
      </c>
      <c r="AA246" s="38" t="s">
        <v>303</v>
      </c>
      <c r="AB246" s="38" t="s">
        <v>355</v>
      </c>
      <c r="AC246" s="38"/>
      <c r="AD246" s="38"/>
      <c r="AE246" s="38">
        <v>14750</v>
      </c>
      <c r="AF246" s="38">
        <v>6931</v>
      </c>
      <c r="AG246" s="38"/>
    </row>
    <row r="247" spans="1:33" ht="52.5" customHeight="1" x14ac:dyDescent="0.2">
      <c r="A247" s="38">
        <v>61457</v>
      </c>
      <c r="B247" s="38" t="s">
        <v>5489</v>
      </c>
      <c r="C247" s="38" t="s">
        <v>5490</v>
      </c>
      <c r="D247" s="38"/>
      <c r="E247" s="38" t="s">
        <v>2613</v>
      </c>
      <c r="F247" s="38" t="s">
        <v>4737</v>
      </c>
      <c r="G247" s="38" t="s">
        <v>322</v>
      </c>
      <c r="H247" s="38"/>
      <c r="I247" s="38" t="s">
        <v>349</v>
      </c>
      <c r="J247" s="38" t="s">
        <v>350</v>
      </c>
      <c r="K247" s="38"/>
      <c r="L247" s="40">
        <v>45324</v>
      </c>
      <c r="M247" s="40">
        <v>45324</v>
      </c>
      <c r="N247" s="38">
        <v>138</v>
      </c>
      <c r="O247" s="38">
        <v>0</v>
      </c>
      <c r="P247" s="38">
        <v>0</v>
      </c>
      <c r="Q247" s="38">
        <v>0</v>
      </c>
      <c r="R247" s="38" t="s">
        <v>299</v>
      </c>
      <c r="S247" s="38" t="s">
        <v>2615</v>
      </c>
      <c r="T247" s="38" t="s">
        <v>1719</v>
      </c>
      <c r="U247" s="38" t="s">
        <v>301</v>
      </c>
      <c r="V247" s="40"/>
      <c r="W247" s="40"/>
      <c r="X247" s="40"/>
      <c r="Y247" s="40"/>
      <c r="Z247" s="38" t="s">
        <v>5491</v>
      </c>
      <c r="AA247" s="38" t="s">
        <v>303</v>
      </c>
      <c r="AB247" s="38" t="s">
        <v>355</v>
      </c>
      <c r="AC247" s="38"/>
      <c r="AD247" s="38"/>
      <c r="AE247" s="38">
        <v>61458</v>
      </c>
      <c r="AF247" s="38">
        <v>61457</v>
      </c>
      <c r="AG247" s="38"/>
    </row>
    <row r="248" spans="1:33" ht="52.5" customHeight="1" x14ac:dyDescent="0.2">
      <c r="A248" s="38">
        <v>68974</v>
      </c>
      <c r="B248" s="38" t="s">
        <v>5492</v>
      </c>
      <c r="C248" s="38" t="s">
        <v>5493</v>
      </c>
      <c r="D248" s="38"/>
      <c r="E248" s="38" t="s">
        <v>3261</v>
      </c>
      <c r="F248" s="38" t="s">
        <v>3266</v>
      </c>
      <c r="G248" s="38" t="s">
        <v>322</v>
      </c>
      <c r="H248" s="38"/>
      <c r="I248" s="38" t="s">
        <v>144</v>
      </c>
      <c r="J248" s="38" t="s">
        <v>625</v>
      </c>
      <c r="K248" s="38"/>
      <c r="L248" s="40">
        <v>45330</v>
      </c>
      <c r="M248" s="40">
        <v>45413</v>
      </c>
      <c r="N248" s="38">
        <v>345</v>
      </c>
      <c r="O248" s="38">
        <v>36.4</v>
      </c>
      <c r="P248" s="38">
        <v>0</v>
      </c>
      <c r="Q248" s="38">
        <v>0</v>
      </c>
      <c r="R248" s="38" t="s">
        <v>299</v>
      </c>
      <c r="S248" s="38" t="s">
        <v>1017</v>
      </c>
      <c r="T248" s="38" t="s">
        <v>5494</v>
      </c>
      <c r="U248" s="38" t="s">
        <v>381</v>
      </c>
      <c r="V248" s="40"/>
      <c r="W248" s="40"/>
      <c r="X248" s="40"/>
      <c r="Y248" s="40"/>
      <c r="Z248" s="38" t="s">
        <v>5495</v>
      </c>
      <c r="AA248" s="38" t="s">
        <v>303</v>
      </c>
      <c r="AB248" s="38" t="s">
        <v>355</v>
      </c>
      <c r="AC248" s="38"/>
      <c r="AD248" s="38"/>
      <c r="AE248" s="38">
        <v>68975</v>
      </c>
      <c r="AF248" s="38">
        <v>68974</v>
      </c>
      <c r="AG248" s="38"/>
    </row>
    <row r="249" spans="1:33" ht="52.5" customHeight="1" x14ac:dyDescent="0.2">
      <c r="A249" s="38">
        <v>75514</v>
      </c>
      <c r="B249" s="38" t="s">
        <v>304</v>
      </c>
      <c r="C249" s="38" t="s">
        <v>5496</v>
      </c>
      <c r="D249" s="38"/>
      <c r="E249" s="38" t="s">
        <v>5497</v>
      </c>
      <c r="F249" s="38" t="s">
        <v>5498</v>
      </c>
      <c r="G249" s="38" t="s">
        <v>297</v>
      </c>
      <c r="H249" s="38"/>
      <c r="I249" s="38" t="s">
        <v>307</v>
      </c>
      <c r="J249" s="38" t="s">
        <v>308</v>
      </c>
      <c r="K249" s="38"/>
      <c r="L249" s="40">
        <v>45334</v>
      </c>
      <c r="M249" s="40">
        <v>45351</v>
      </c>
      <c r="N249" s="38">
        <v>138</v>
      </c>
      <c r="O249" s="38">
        <v>0</v>
      </c>
      <c r="P249" s="38">
        <v>28.5</v>
      </c>
      <c r="Q249" s="38">
        <v>0</v>
      </c>
      <c r="R249" s="38" t="s">
        <v>299</v>
      </c>
      <c r="S249" s="38" t="s">
        <v>2200</v>
      </c>
      <c r="T249" s="38" t="s">
        <v>635</v>
      </c>
      <c r="U249" s="38" t="s">
        <v>301</v>
      </c>
      <c r="V249" s="40"/>
      <c r="W249" s="40"/>
      <c r="X249" s="40"/>
      <c r="Y249" s="40"/>
      <c r="Z249" s="38" t="s">
        <v>5499</v>
      </c>
      <c r="AA249" s="38" t="s">
        <v>303</v>
      </c>
      <c r="AB249" s="38"/>
      <c r="AC249" s="38"/>
      <c r="AD249" s="38"/>
      <c r="AE249" s="38">
        <v>75515</v>
      </c>
      <c r="AF249" s="38">
        <v>75514</v>
      </c>
      <c r="AG249" s="38"/>
    </row>
    <row r="250" spans="1:33" ht="52.5" customHeight="1" x14ac:dyDescent="0.2">
      <c r="A250" s="38">
        <v>66124</v>
      </c>
      <c r="B250" s="38" t="s">
        <v>5500</v>
      </c>
      <c r="C250" s="38" t="s">
        <v>5501</v>
      </c>
      <c r="D250" s="38" t="s">
        <v>4493</v>
      </c>
      <c r="E250" s="38" t="s">
        <v>5502</v>
      </c>
      <c r="F250" s="38" t="s">
        <v>5503</v>
      </c>
      <c r="G250" s="38" t="s">
        <v>415</v>
      </c>
      <c r="H250" s="38"/>
      <c r="I250" s="38" t="s">
        <v>377</v>
      </c>
      <c r="J250" s="38" t="s">
        <v>541</v>
      </c>
      <c r="K250" s="38" t="s">
        <v>5504</v>
      </c>
      <c r="L250" s="40">
        <v>45336</v>
      </c>
      <c r="M250" s="40">
        <v>45336</v>
      </c>
      <c r="N250" s="38">
        <v>138</v>
      </c>
      <c r="O250" s="38">
        <v>0</v>
      </c>
      <c r="P250" s="38">
        <v>0</v>
      </c>
      <c r="Q250" s="38">
        <v>0</v>
      </c>
      <c r="R250" s="38" t="s">
        <v>299</v>
      </c>
      <c r="S250" s="38" t="s">
        <v>1719</v>
      </c>
      <c r="T250" s="38" t="s">
        <v>1719</v>
      </c>
      <c r="U250" s="38" t="s">
        <v>301</v>
      </c>
      <c r="V250" s="40"/>
      <c r="W250" s="40"/>
      <c r="X250" s="40"/>
      <c r="Y250" s="40"/>
      <c r="Z250" s="38" t="s">
        <v>5505</v>
      </c>
      <c r="AA250" s="38" t="s">
        <v>303</v>
      </c>
      <c r="AB250" s="38"/>
      <c r="AC250" s="38"/>
      <c r="AD250" s="38"/>
      <c r="AE250" s="38">
        <v>66125</v>
      </c>
      <c r="AF250" s="38">
        <v>66124</v>
      </c>
      <c r="AG250" s="38"/>
    </row>
    <row r="251" spans="1:33" ht="52.5" customHeight="1" x14ac:dyDescent="0.2">
      <c r="A251" s="38">
        <v>64310</v>
      </c>
      <c r="B251" s="38" t="s">
        <v>5506</v>
      </c>
      <c r="C251" s="38" t="s">
        <v>5507</v>
      </c>
      <c r="D251" s="38"/>
      <c r="E251" s="38" t="s">
        <v>5508</v>
      </c>
      <c r="F251" s="38" t="s">
        <v>5509</v>
      </c>
      <c r="G251" s="38" t="s">
        <v>415</v>
      </c>
      <c r="H251" s="38"/>
      <c r="I251" s="38" t="s">
        <v>183</v>
      </c>
      <c r="J251" s="38" t="s">
        <v>323</v>
      </c>
      <c r="K251" s="38" t="s">
        <v>5510</v>
      </c>
      <c r="L251" s="40">
        <v>45338</v>
      </c>
      <c r="M251" s="40">
        <v>45362</v>
      </c>
      <c r="N251" s="38">
        <v>138</v>
      </c>
      <c r="O251" s="38">
        <v>0</v>
      </c>
      <c r="P251" s="38">
        <v>0</v>
      </c>
      <c r="Q251" s="38">
        <v>0</v>
      </c>
      <c r="R251" s="38" t="s">
        <v>299</v>
      </c>
      <c r="S251" s="38" t="s">
        <v>2010</v>
      </c>
      <c r="T251" s="38" t="s">
        <v>2010</v>
      </c>
      <c r="U251" s="38" t="s">
        <v>301</v>
      </c>
      <c r="V251" s="40"/>
      <c r="W251" s="40"/>
      <c r="X251" s="40"/>
      <c r="Y251" s="40"/>
      <c r="Z251" s="38" t="s">
        <v>5511</v>
      </c>
      <c r="AA251" s="38" t="s">
        <v>303</v>
      </c>
      <c r="AB251" s="38" t="s">
        <v>355</v>
      </c>
      <c r="AC251" s="38"/>
      <c r="AD251" s="38"/>
      <c r="AE251" s="38">
        <v>66059</v>
      </c>
      <c r="AF251" s="38">
        <v>64310</v>
      </c>
      <c r="AG251" s="38"/>
    </row>
    <row r="252" spans="1:33" ht="52.5" customHeight="1" x14ac:dyDescent="0.2">
      <c r="A252" s="38">
        <v>52147</v>
      </c>
      <c r="B252" s="38" t="s">
        <v>304</v>
      </c>
      <c r="C252" s="38" t="s">
        <v>5512</v>
      </c>
      <c r="D252" s="38"/>
      <c r="E252" s="38" t="s">
        <v>5513</v>
      </c>
      <c r="F252" s="38"/>
      <c r="G252" s="38" t="s">
        <v>322</v>
      </c>
      <c r="H252" s="38"/>
      <c r="I252" s="38" t="s">
        <v>307</v>
      </c>
      <c r="J252" s="38" t="s">
        <v>308</v>
      </c>
      <c r="K252" s="38"/>
      <c r="L252" s="40">
        <v>45344</v>
      </c>
      <c r="M252" s="40">
        <v>45351</v>
      </c>
      <c r="N252" s="38">
        <v>138</v>
      </c>
      <c r="O252" s="38">
        <v>0</v>
      </c>
      <c r="P252" s="38">
        <v>0</v>
      </c>
      <c r="Q252" s="38">
        <v>0</v>
      </c>
      <c r="R252" s="38" t="s">
        <v>299</v>
      </c>
      <c r="S252" s="38" t="s">
        <v>2200</v>
      </c>
      <c r="T252" s="38" t="s">
        <v>635</v>
      </c>
      <c r="U252" s="38" t="s">
        <v>301</v>
      </c>
      <c r="V252" s="40"/>
      <c r="W252" s="40"/>
      <c r="X252" s="40"/>
      <c r="Y252" s="40"/>
      <c r="Z252" s="38" t="s">
        <v>5514</v>
      </c>
      <c r="AA252" s="38" t="s">
        <v>303</v>
      </c>
      <c r="AB252" s="38"/>
      <c r="AC252" s="38"/>
      <c r="AD252" s="38"/>
      <c r="AE252" s="38">
        <v>52148</v>
      </c>
      <c r="AF252" s="38">
        <v>52147</v>
      </c>
      <c r="AG252" s="38"/>
    </row>
    <row r="253" spans="1:33" ht="52.5" customHeight="1" x14ac:dyDescent="0.2">
      <c r="A253" s="38">
        <v>72055</v>
      </c>
      <c r="B253" s="38" t="s">
        <v>5515</v>
      </c>
      <c r="C253" s="38" t="s">
        <v>5516</v>
      </c>
      <c r="D253" s="38"/>
      <c r="E253" s="38" t="s">
        <v>948</v>
      </c>
      <c r="F253" s="38"/>
      <c r="G253" s="38" t="s">
        <v>415</v>
      </c>
      <c r="H253" s="38"/>
      <c r="I253" s="38" t="s">
        <v>58</v>
      </c>
      <c r="J253" s="38" t="s">
        <v>409</v>
      </c>
      <c r="K253" s="38"/>
      <c r="L253" s="40">
        <v>45350</v>
      </c>
      <c r="M253" s="40">
        <v>45247</v>
      </c>
      <c r="N253" s="38">
        <v>138</v>
      </c>
      <c r="O253" s="38">
        <v>0</v>
      </c>
      <c r="P253" s="38">
        <v>0</v>
      </c>
      <c r="Q253" s="38">
        <v>0</v>
      </c>
      <c r="R253" s="38" t="s">
        <v>299</v>
      </c>
      <c r="S253" s="38" t="s">
        <v>948</v>
      </c>
      <c r="T253" s="38" t="s">
        <v>948</v>
      </c>
      <c r="U253" s="38" t="s">
        <v>301</v>
      </c>
      <c r="V253" s="40"/>
      <c r="W253" s="40"/>
      <c r="X253" s="40"/>
      <c r="Y253" s="40"/>
      <c r="Z253" s="38" t="s">
        <v>5517</v>
      </c>
      <c r="AA253" s="38" t="s">
        <v>303</v>
      </c>
      <c r="AB253" s="38" t="s">
        <v>355</v>
      </c>
      <c r="AC253" s="38"/>
      <c r="AD253" s="38"/>
      <c r="AE253" s="38">
        <v>72056</v>
      </c>
      <c r="AF253" s="38">
        <v>72055</v>
      </c>
      <c r="AG253" s="38"/>
    </row>
    <row r="254" spans="1:33" ht="52.5" customHeight="1" x14ac:dyDescent="0.2">
      <c r="A254" s="38">
        <v>65003</v>
      </c>
      <c r="B254" s="38" t="s">
        <v>5518</v>
      </c>
      <c r="C254" s="38" t="s">
        <v>5519</v>
      </c>
      <c r="D254" s="38"/>
      <c r="E254" s="38" t="s">
        <v>947</v>
      </c>
      <c r="F254" s="38" t="s">
        <v>5520</v>
      </c>
      <c r="G254" s="38" t="s">
        <v>415</v>
      </c>
      <c r="H254" s="38"/>
      <c r="I254" s="38" t="s">
        <v>58</v>
      </c>
      <c r="J254" s="38" t="s">
        <v>409</v>
      </c>
      <c r="K254" s="38"/>
      <c r="L254" s="40">
        <v>45350</v>
      </c>
      <c r="M254" s="40">
        <v>45328</v>
      </c>
      <c r="N254" s="38">
        <v>138</v>
      </c>
      <c r="O254" s="38">
        <v>0</v>
      </c>
      <c r="P254" s="38">
        <v>18.02</v>
      </c>
      <c r="Q254" s="38">
        <v>0</v>
      </c>
      <c r="R254" s="38" t="s">
        <v>299</v>
      </c>
      <c r="S254" s="38" t="s">
        <v>948</v>
      </c>
      <c r="T254" s="38" t="s">
        <v>435</v>
      </c>
      <c r="U254" s="38" t="s">
        <v>301</v>
      </c>
      <c r="V254" s="40" t="s">
        <v>5521</v>
      </c>
      <c r="W254" s="40">
        <v>44416</v>
      </c>
      <c r="X254" s="40">
        <v>44449</v>
      </c>
      <c r="Y254" s="40"/>
      <c r="Z254" s="38" t="s">
        <v>5522</v>
      </c>
      <c r="AA254" s="38" t="s">
        <v>303</v>
      </c>
      <c r="AB254" s="38" t="s">
        <v>355</v>
      </c>
      <c r="AC254" s="38"/>
      <c r="AD254" s="38"/>
      <c r="AE254" s="38">
        <v>65004</v>
      </c>
      <c r="AF254" s="38">
        <v>65003</v>
      </c>
      <c r="AG254" s="38"/>
    </row>
    <row r="255" spans="1:33" ht="52.5" customHeight="1" x14ac:dyDescent="0.2">
      <c r="A255" s="38" t="s">
        <v>5523</v>
      </c>
      <c r="B255" s="38" t="s">
        <v>565</v>
      </c>
      <c r="C255" s="38" t="s">
        <v>5524</v>
      </c>
      <c r="D255" s="38"/>
      <c r="E255" s="38" t="s">
        <v>1049</v>
      </c>
      <c r="F255" s="38" t="s">
        <v>5525</v>
      </c>
      <c r="G255" s="38" t="s">
        <v>415</v>
      </c>
      <c r="H255" s="38"/>
      <c r="I255" s="38" t="s">
        <v>58</v>
      </c>
      <c r="J255" s="38" t="s">
        <v>409</v>
      </c>
      <c r="K255" s="38"/>
      <c r="L255" s="40">
        <v>45350</v>
      </c>
      <c r="M255" s="40">
        <v>45365</v>
      </c>
      <c r="N255" s="38">
        <v>138</v>
      </c>
      <c r="O255" s="38">
        <v>0</v>
      </c>
      <c r="P255" s="38">
        <v>0</v>
      </c>
      <c r="Q255" s="38">
        <v>0</v>
      </c>
      <c r="R255" s="38" t="s">
        <v>299</v>
      </c>
      <c r="S255" s="38" t="s">
        <v>422</v>
      </c>
      <c r="T255" s="38"/>
      <c r="U255" s="38" t="s">
        <v>301</v>
      </c>
      <c r="V255" s="40"/>
      <c r="W255" s="40"/>
      <c r="X255" s="40"/>
      <c r="Y255" s="40"/>
      <c r="Z255" s="38"/>
      <c r="AA255" s="38" t="s">
        <v>303</v>
      </c>
      <c r="AB255" s="38" t="s">
        <v>355</v>
      </c>
      <c r="AC255" s="38"/>
      <c r="AD255" s="38"/>
      <c r="AE255" s="38">
        <v>75841</v>
      </c>
      <c r="AF255" s="38">
        <v>70665</v>
      </c>
      <c r="AG255" s="38"/>
    </row>
    <row r="256" spans="1:33" ht="52.5" customHeight="1" x14ac:dyDescent="0.2">
      <c r="A256" s="38" t="s">
        <v>5526</v>
      </c>
      <c r="B256" s="38" t="s">
        <v>1734</v>
      </c>
      <c r="C256" s="38" t="s">
        <v>5527</v>
      </c>
      <c r="D256" s="38"/>
      <c r="E256" s="38" t="s">
        <v>5477</v>
      </c>
      <c r="F256" s="38"/>
      <c r="G256" s="38" t="s">
        <v>415</v>
      </c>
      <c r="H256" s="38"/>
      <c r="I256" s="38" t="s">
        <v>58</v>
      </c>
      <c r="J256" s="38" t="s">
        <v>409</v>
      </c>
      <c r="K256" s="38"/>
      <c r="L256" s="40">
        <v>45350</v>
      </c>
      <c r="M256" s="40">
        <v>45337</v>
      </c>
      <c r="N256" s="38">
        <v>69</v>
      </c>
      <c r="O256" s="38">
        <v>0</v>
      </c>
      <c r="P256" s="38">
        <v>0</v>
      </c>
      <c r="Q256" s="38">
        <v>-200</v>
      </c>
      <c r="R256" s="38" t="s">
        <v>299</v>
      </c>
      <c r="S256" s="38" t="s">
        <v>422</v>
      </c>
      <c r="T256" s="38" t="s">
        <v>422</v>
      </c>
      <c r="U256" s="38" t="s">
        <v>352</v>
      </c>
      <c r="V256" s="40" t="s">
        <v>1738</v>
      </c>
      <c r="W256" s="40">
        <v>44530</v>
      </c>
      <c r="X256" s="40">
        <v>44552</v>
      </c>
      <c r="Y256" s="40">
        <v>44552</v>
      </c>
      <c r="Z256" s="38" t="s">
        <v>5528</v>
      </c>
      <c r="AA256" s="38" t="s">
        <v>303</v>
      </c>
      <c r="AB256" s="38" t="s">
        <v>355</v>
      </c>
      <c r="AC256" s="38"/>
      <c r="AD256" s="38"/>
      <c r="AE256" s="38">
        <v>86746</v>
      </c>
      <c r="AF256" s="38">
        <v>66221</v>
      </c>
      <c r="AG256" s="38"/>
    </row>
    <row r="257" spans="1:33" ht="52.5" customHeight="1" x14ac:dyDescent="0.2">
      <c r="A257" s="38" t="s">
        <v>5529</v>
      </c>
      <c r="B257" s="38" t="s">
        <v>1734</v>
      </c>
      <c r="C257" s="38" t="s">
        <v>5530</v>
      </c>
      <c r="D257" s="38"/>
      <c r="E257" s="38" t="s">
        <v>5477</v>
      </c>
      <c r="F257" s="38" t="s">
        <v>1743</v>
      </c>
      <c r="G257" s="38" t="s">
        <v>415</v>
      </c>
      <c r="H257" s="38"/>
      <c r="I257" s="38" t="s">
        <v>58</v>
      </c>
      <c r="J257" s="38" t="s">
        <v>409</v>
      </c>
      <c r="K257" s="38"/>
      <c r="L257" s="40">
        <v>45350.000694444447</v>
      </c>
      <c r="M257" s="40">
        <v>45330</v>
      </c>
      <c r="N257" s="38">
        <v>69</v>
      </c>
      <c r="O257" s="38">
        <v>0</v>
      </c>
      <c r="P257" s="38">
        <v>0</v>
      </c>
      <c r="Q257" s="38">
        <v>0</v>
      </c>
      <c r="R257" s="38" t="s">
        <v>299</v>
      </c>
      <c r="S257" s="38" t="s">
        <v>422</v>
      </c>
      <c r="T257" s="38" t="s">
        <v>422</v>
      </c>
      <c r="U257" s="38" t="s">
        <v>352</v>
      </c>
      <c r="V257" s="40" t="s">
        <v>1738</v>
      </c>
      <c r="W257" s="40">
        <v>44530</v>
      </c>
      <c r="X257" s="40">
        <v>44552</v>
      </c>
      <c r="Y257" s="40">
        <v>44552</v>
      </c>
      <c r="Z257" s="38" t="s">
        <v>5531</v>
      </c>
      <c r="AA257" s="38" t="s">
        <v>303</v>
      </c>
      <c r="AB257" s="38" t="s">
        <v>355</v>
      </c>
      <c r="AC257" s="38"/>
      <c r="AD257" s="38" t="s">
        <v>1791</v>
      </c>
      <c r="AE257" s="38">
        <v>86747</v>
      </c>
      <c r="AF257" s="38">
        <v>66221</v>
      </c>
      <c r="AG257" s="38"/>
    </row>
    <row r="258" spans="1:33" ht="52.5" customHeight="1" x14ac:dyDescent="0.2">
      <c r="A258" s="38" t="s">
        <v>5532</v>
      </c>
      <c r="B258" s="38" t="s">
        <v>1734</v>
      </c>
      <c r="C258" s="38" t="s">
        <v>5533</v>
      </c>
      <c r="D258" s="38"/>
      <c r="E258" s="38" t="s">
        <v>5477</v>
      </c>
      <c r="F258" s="38" t="s">
        <v>1742</v>
      </c>
      <c r="G258" s="38" t="s">
        <v>415</v>
      </c>
      <c r="H258" s="38"/>
      <c r="I258" s="38" t="s">
        <v>58</v>
      </c>
      <c r="J258" s="38" t="s">
        <v>409</v>
      </c>
      <c r="K258" s="38"/>
      <c r="L258" s="40">
        <v>45350.001388888886</v>
      </c>
      <c r="M258" s="40">
        <v>45330</v>
      </c>
      <c r="N258" s="38">
        <v>69</v>
      </c>
      <c r="O258" s="38">
        <v>0</v>
      </c>
      <c r="P258" s="38">
        <v>0</v>
      </c>
      <c r="Q258" s="38">
        <v>0</v>
      </c>
      <c r="R258" s="38" t="s">
        <v>299</v>
      </c>
      <c r="S258" s="38" t="s">
        <v>422</v>
      </c>
      <c r="T258" s="38" t="s">
        <v>422</v>
      </c>
      <c r="U258" s="38" t="s">
        <v>352</v>
      </c>
      <c r="V258" s="40" t="s">
        <v>1738</v>
      </c>
      <c r="W258" s="40">
        <v>44530</v>
      </c>
      <c r="X258" s="40">
        <v>44552</v>
      </c>
      <c r="Y258" s="40">
        <v>44552</v>
      </c>
      <c r="Z258" s="38"/>
      <c r="AA258" s="38" t="s">
        <v>303</v>
      </c>
      <c r="AB258" s="38" t="s">
        <v>355</v>
      </c>
      <c r="AC258" s="38"/>
      <c r="AD258" s="38" t="s">
        <v>1791</v>
      </c>
      <c r="AE258" s="38">
        <v>86748</v>
      </c>
      <c r="AF258" s="38">
        <v>66221</v>
      </c>
      <c r="AG258" s="38"/>
    </row>
    <row r="259" spans="1:33" ht="52.5" customHeight="1" x14ac:dyDescent="0.2">
      <c r="A259" s="38" t="s">
        <v>5534</v>
      </c>
      <c r="B259" s="38" t="s">
        <v>1734</v>
      </c>
      <c r="C259" s="38" t="s">
        <v>5535</v>
      </c>
      <c r="D259" s="38"/>
      <c r="E259" s="38" t="s">
        <v>3442</v>
      </c>
      <c r="F259" s="38" t="s">
        <v>1742</v>
      </c>
      <c r="G259" s="38" t="s">
        <v>415</v>
      </c>
      <c r="H259" s="38"/>
      <c r="I259" s="38" t="s">
        <v>58</v>
      </c>
      <c r="J259" s="38" t="s">
        <v>409</v>
      </c>
      <c r="K259" s="38"/>
      <c r="L259" s="40">
        <v>45350.002083333333</v>
      </c>
      <c r="M259" s="40">
        <v>45330</v>
      </c>
      <c r="N259" s="38">
        <v>69</v>
      </c>
      <c r="O259" s="38">
        <v>0</v>
      </c>
      <c r="P259" s="38">
        <v>0</v>
      </c>
      <c r="Q259" s="38">
        <v>0</v>
      </c>
      <c r="R259" s="38" t="s">
        <v>299</v>
      </c>
      <c r="S259" s="38" t="s">
        <v>422</v>
      </c>
      <c r="T259" s="38" t="s">
        <v>422</v>
      </c>
      <c r="U259" s="38" t="s">
        <v>352</v>
      </c>
      <c r="V259" s="40" t="s">
        <v>1738</v>
      </c>
      <c r="W259" s="40">
        <v>44530</v>
      </c>
      <c r="X259" s="40">
        <v>44552</v>
      </c>
      <c r="Y259" s="40">
        <v>44552</v>
      </c>
      <c r="Z259" s="38" t="s">
        <v>5536</v>
      </c>
      <c r="AA259" s="38" t="s">
        <v>303</v>
      </c>
      <c r="AB259" s="38" t="s">
        <v>355</v>
      </c>
      <c r="AC259" s="38"/>
      <c r="AD259" s="38" t="s">
        <v>1791</v>
      </c>
      <c r="AE259" s="38">
        <v>86749</v>
      </c>
      <c r="AF259" s="38">
        <v>66221</v>
      </c>
      <c r="AG259" s="38"/>
    </row>
    <row r="260" spans="1:33" ht="52.5" customHeight="1" x14ac:dyDescent="0.2">
      <c r="A260" s="38" t="s">
        <v>5537</v>
      </c>
      <c r="B260" s="38" t="s">
        <v>1734</v>
      </c>
      <c r="C260" s="38" t="s">
        <v>5538</v>
      </c>
      <c r="D260" s="38"/>
      <c r="E260" s="38" t="s">
        <v>1736</v>
      </c>
      <c r="F260" s="38" t="s">
        <v>5539</v>
      </c>
      <c r="G260" s="38" t="s">
        <v>415</v>
      </c>
      <c r="H260" s="38"/>
      <c r="I260" s="38" t="s">
        <v>58</v>
      </c>
      <c r="J260" s="38" t="s">
        <v>409</v>
      </c>
      <c r="K260" s="38"/>
      <c r="L260" s="40">
        <v>45350.003472222219</v>
      </c>
      <c r="M260" s="40">
        <v>45340</v>
      </c>
      <c r="N260" s="38">
        <v>138</v>
      </c>
      <c r="O260" s="38">
        <v>0</v>
      </c>
      <c r="P260" s="38">
        <v>0</v>
      </c>
      <c r="Q260" s="38">
        <v>0</v>
      </c>
      <c r="R260" s="38" t="s">
        <v>299</v>
      </c>
      <c r="S260" s="38" t="s">
        <v>422</v>
      </c>
      <c r="T260" s="38" t="s">
        <v>422</v>
      </c>
      <c r="U260" s="38" t="s">
        <v>352</v>
      </c>
      <c r="V260" s="40" t="s">
        <v>1738</v>
      </c>
      <c r="W260" s="40">
        <v>44530</v>
      </c>
      <c r="X260" s="40">
        <v>44552</v>
      </c>
      <c r="Y260" s="40">
        <v>44552</v>
      </c>
      <c r="Z260" s="38" t="s">
        <v>5540</v>
      </c>
      <c r="AA260" s="38" t="s">
        <v>303</v>
      </c>
      <c r="AB260" s="38" t="s">
        <v>355</v>
      </c>
      <c r="AC260" s="38"/>
      <c r="AD260" s="38" t="s">
        <v>1791</v>
      </c>
      <c r="AE260" s="38">
        <v>86750</v>
      </c>
      <c r="AF260" s="38">
        <v>66221</v>
      </c>
      <c r="AG260" s="38"/>
    </row>
    <row r="261" spans="1:33" ht="52.5" customHeight="1" x14ac:dyDescent="0.2">
      <c r="A261" s="38" t="s">
        <v>5541</v>
      </c>
      <c r="B261" s="38" t="s">
        <v>1734</v>
      </c>
      <c r="C261" s="38" t="s">
        <v>5542</v>
      </c>
      <c r="D261" s="38"/>
      <c r="E261" s="38" t="s">
        <v>1742</v>
      </c>
      <c r="F261" s="38"/>
      <c r="G261" s="38" t="s">
        <v>415</v>
      </c>
      <c r="H261" s="38"/>
      <c r="I261" s="38" t="s">
        <v>58</v>
      </c>
      <c r="J261" s="38" t="s">
        <v>409</v>
      </c>
      <c r="K261" s="38"/>
      <c r="L261" s="40">
        <v>45350.004861111112</v>
      </c>
      <c r="M261" s="40">
        <v>45330</v>
      </c>
      <c r="N261" s="38">
        <v>69</v>
      </c>
      <c r="O261" s="38">
        <v>0</v>
      </c>
      <c r="P261" s="38">
        <v>0</v>
      </c>
      <c r="Q261" s="38">
        <v>0</v>
      </c>
      <c r="R261" s="38" t="s">
        <v>299</v>
      </c>
      <c r="S261" s="38" t="s">
        <v>422</v>
      </c>
      <c r="T261" s="38"/>
      <c r="U261" s="38" t="s">
        <v>352</v>
      </c>
      <c r="V261" s="40" t="s">
        <v>1738</v>
      </c>
      <c r="W261" s="40">
        <v>44530</v>
      </c>
      <c r="X261" s="40">
        <v>44552</v>
      </c>
      <c r="Y261" s="40">
        <v>44552</v>
      </c>
      <c r="Z261" s="38" t="s">
        <v>5543</v>
      </c>
      <c r="AA261" s="38" t="s">
        <v>303</v>
      </c>
      <c r="AB261" s="38" t="s">
        <v>355</v>
      </c>
      <c r="AC261" s="38"/>
      <c r="AD261" s="38" t="s">
        <v>1791</v>
      </c>
      <c r="AE261" s="38">
        <v>86751</v>
      </c>
      <c r="AF261" s="38">
        <v>66221</v>
      </c>
      <c r="AG261" s="38"/>
    </row>
    <row r="262" spans="1:33" ht="52.5" customHeight="1" x14ac:dyDescent="0.2">
      <c r="A262" s="38">
        <v>4010</v>
      </c>
      <c r="B262" s="38" t="s">
        <v>5544</v>
      </c>
      <c r="C262" s="38" t="s">
        <v>5545</v>
      </c>
      <c r="D262" s="38"/>
      <c r="E262" s="38" t="s">
        <v>4337</v>
      </c>
      <c r="F262" s="38" t="s">
        <v>4338</v>
      </c>
      <c r="G262" s="38" t="s">
        <v>322</v>
      </c>
      <c r="H262" s="38"/>
      <c r="I262" s="38" t="s">
        <v>155</v>
      </c>
      <c r="J262" s="38" t="s">
        <v>298</v>
      </c>
      <c r="K262" s="38" t="s">
        <v>5546</v>
      </c>
      <c r="L262" s="40">
        <v>45352</v>
      </c>
      <c r="M262" s="40"/>
      <c r="N262" s="38">
        <v>138</v>
      </c>
      <c r="O262" s="38">
        <v>0</v>
      </c>
      <c r="P262" s="38">
        <v>3.3</v>
      </c>
      <c r="Q262" s="38">
        <v>0</v>
      </c>
      <c r="R262" s="38" t="s">
        <v>299</v>
      </c>
      <c r="S262" s="38" t="s">
        <v>410</v>
      </c>
      <c r="T262" s="38" t="s">
        <v>410</v>
      </c>
      <c r="U262" s="38" t="s">
        <v>301</v>
      </c>
      <c r="V262" s="40"/>
      <c r="W262" s="40"/>
      <c r="X262" s="40"/>
      <c r="Y262" s="40"/>
      <c r="Z262" s="38" t="s">
        <v>4339</v>
      </c>
      <c r="AA262" s="38" t="s">
        <v>303</v>
      </c>
      <c r="AB262" s="38"/>
      <c r="AC262" s="38"/>
      <c r="AD262" s="38"/>
      <c r="AE262" s="38">
        <v>11530</v>
      </c>
      <c r="AF262" s="38">
        <v>4010</v>
      </c>
      <c r="AG262" s="38"/>
    </row>
    <row r="263" spans="1:33" ht="52.5" customHeight="1" x14ac:dyDescent="0.2">
      <c r="A263" s="38">
        <v>68804</v>
      </c>
      <c r="B263" s="38" t="s">
        <v>5547</v>
      </c>
      <c r="C263" s="38" t="s">
        <v>5548</v>
      </c>
      <c r="D263" s="38"/>
      <c r="E263" s="38"/>
      <c r="F263" s="38"/>
      <c r="G263" s="38" t="s">
        <v>415</v>
      </c>
      <c r="H263" s="38"/>
      <c r="I263" s="38" t="s">
        <v>183</v>
      </c>
      <c r="J263" s="38" t="s">
        <v>323</v>
      </c>
      <c r="K263" s="38" t="s">
        <v>5549</v>
      </c>
      <c r="L263" s="40">
        <v>45356</v>
      </c>
      <c r="M263" s="40">
        <v>45082</v>
      </c>
      <c r="N263" s="38">
        <v>345</v>
      </c>
      <c r="O263" s="38">
        <v>0</v>
      </c>
      <c r="P263" s="38">
        <v>0</v>
      </c>
      <c r="Q263" s="38">
        <v>0</v>
      </c>
      <c r="R263" s="38" t="s">
        <v>299</v>
      </c>
      <c r="S263" s="38" t="s">
        <v>2114</v>
      </c>
      <c r="T263" s="38" t="s">
        <v>841</v>
      </c>
      <c r="U263" s="38" t="s">
        <v>352</v>
      </c>
      <c r="V263" s="40" t="s">
        <v>5550</v>
      </c>
      <c r="W263" s="40">
        <v>44696</v>
      </c>
      <c r="X263" s="40">
        <v>44727</v>
      </c>
      <c r="Y263" s="40"/>
      <c r="Z263" s="38"/>
      <c r="AA263" s="38" t="s">
        <v>303</v>
      </c>
      <c r="AB263" s="38"/>
      <c r="AC263" s="38"/>
      <c r="AD263" s="38"/>
      <c r="AE263" s="38">
        <v>81620</v>
      </c>
      <c r="AF263" s="38">
        <v>68804</v>
      </c>
      <c r="AG263" s="38" t="s">
        <v>5551</v>
      </c>
    </row>
    <row r="264" spans="1:33" ht="52.5" customHeight="1" x14ac:dyDescent="0.2">
      <c r="A264" s="38">
        <v>62712</v>
      </c>
      <c r="B264" s="38" t="s">
        <v>5552</v>
      </c>
      <c r="C264" s="38" t="s">
        <v>5553</v>
      </c>
      <c r="D264" s="38"/>
      <c r="E264" s="38" t="s">
        <v>5554</v>
      </c>
      <c r="F264" s="38" t="s">
        <v>5347</v>
      </c>
      <c r="G264" s="38" t="s">
        <v>415</v>
      </c>
      <c r="H264" s="38"/>
      <c r="I264" s="38" t="s">
        <v>183</v>
      </c>
      <c r="J264" s="38" t="s">
        <v>323</v>
      </c>
      <c r="K264" s="38" t="s">
        <v>5555</v>
      </c>
      <c r="L264" s="40">
        <v>45366</v>
      </c>
      <c r="M264" s="40">
        <v>45444</v>
      </c>
      <c r="N264" s="38">
        <v>138</v>
      </c>
      <c r="O264" s="38">
        <v>0</v>
      </c>
      <c r="P264" s="38">
        <v>11.9</v>
      </c>
      <c r="Q264" s="38">
        <v>0</v>
      </c>
      <c r="R264" s="38" t="s">
        <v>299</v>
      </c>
      <c r="S264" s="38" t="s">
        <v>1573</v>
      </c>
      <c r="T264" s="38" t="s">
        <v>1573</v>
      </c>
      <c r="U264" s="38" t="s">
        <v>301</v>
      </c>
      <c r="V264" s="40"/>
      <c r="W264" s="40"/>
      <c r="X264" s="40"/>
      <c r="Y264" s="40"/>
      <c r="Z264" s="38" t="s">
        <v>5556</v>
      </c>
      <c r="AA264" s="38" t="s">
        <v>303</v>
      </c>
      <c r="AB264" s="38"/>
      <c r="AC264" s="38"/>
      <c r="AD264" s="38"/>
      <c r="AE264" s="38">
        <v>62716</v>
      </c>
      <c r="AF264" s="38">
        <v>62712</v>
      </c>
      <c r="AG264" s="38"/>
    </row>
    <row r="265" spans="1:33" ht="52.5" customHeight="1" x14ac:dyDescent="0.2">
      <c r="A265" s="38">
        <v>75516</v>
      </c>
      <c r="B265" s="38" t="s">
        <v>304</v>
      </c>
      <c r="C265" s="38" t="s">
        <v>5557</v>
      </c>
      <c r="D265" s="38"/>
      <c r="E265" s="38" t="s">
        <v>5498</v>
      </c>
      <c r="F265" s="38" t="s">
        <v>5558</v>
      </c>
      <c r="G265" s="38" t="s">
        <v>297</v>
      </c>
      <c r="H265" s="38"/>
      <c r="I265" s="38" t="s">
        <v>307</v>
      </c>
      <c r="J265" s="38" t="s">
        <v>308</v>
      </c>
      <c r="K265" s="38"/>
      <c r="L265" s="40">
        <v>45371</v>
      </c>
      <c r="M265" s="40">
        <v>45362</v>
      </c>
      <c r="N265" s="38">
        <v>138</v>
      </c>
      <c r="O265" s="38">
        <v>0</v>
      </c>
      <c r="P265" s="38">
        <v>0</v>
      </c>
      <c r="Q265" s="38">
        <v>0</v>
      </c>
      <c r="R265" s="38" t="s">
        <v>299</v>
      </c>
      <c r="S265" s="38" t="s">
        <v>893</v>
      </c>
      <c r="T265" s="38" t="s">
        <v>635</v>
      </c>
      <c r="U265" s="38" t="s">
        <v>301</v>
      </c>
      <c r="V265" s="40"/>
      <c r="W265" s="40"/>
      <c r="X265" s="40"/>
      <c r="Y265" s="40"/>
      <c r="Z265" s="38" t="s">
        <v>5559</v>
      </c>
      <c r="AA265" s="38" t="s">
        <v>303</v>
      </c>
      <c r="AB265" s="38"/>
      <c r="AC265" s="38"/>
      <c r="AD265" s="38"/>
      <c r="AE265" s="38">
        <v>75517</v>
      </c>
      <c r="AF265" s="38">
        <v>75516</v>
      </c>
      <c r="AG265" s="38"/>
    </row>
    <row r="266" spans="1:33" ht="52.5" customHeight="1" x14ac:dyDescent="0.2">
      <c r="A266" s="38">
        <v>70964</v>
      </c>
      <c r="B266" s="38" t="s">
        <v>5560</v>
      </c>
      <c r="C266" s="38" t="s">
        <v>5561</v>
      </c>
      <c r="D266" s="38"/>
      <c r="E266" s="38" t="s">
        <v>671</v>
      </c>
      <c r="F266" s="38" t="s">
        <v>680</v>
      </c>
      <c r="G266" s="38" t="s">
        <v>322</v>
      </c>
      <c r="H266" s="38"/>
      <c r="I266" s="38" t="s">
        <v>3929</v>
      </c>
      <c r="J266" s="38" t="s">
        <v>5562</v>
      </c>
      <c r="K266" s="38"/>
      <c r="L266" s="40">
        <v>45376</v>
      </c>
      <c r="M266" s="40">
        <v>45447</v>
      </c>
      <c r="N266" s="38">
        <v>345</v>
      </c>
      <c r="O266" s="38">
        <v>0.3</v>
      </c>
      <c r="P266" s="38">
        <v>0</v>
      </c>
      <c r="Q266" s="38">
        <v>0</v>
      </c>
      <c r="R266" s="38" t="s">
        <v>299</v>
      </c>
      <c r="S266" s="38" t="s">
        <v>671</v>
      </c>
      <c r="T266" s="38" t="s">
        <v>680</v>
      </c>
      <c r="U266" s="38" t="s">
        <v>352</v>
      </c>
      <c r="V266" s="40" t="s">
        <v>5176</v>
      </c>
      <c r="W266" s="40">
        <v>44626</v>
      </c>
      <c r="X266" s="40">
        <v>44655</v>
      </c>
      <c r="Y266" s="40"/>
      <c r="Z266" s="38" t="s">
        <v>5563</v>
      </c>
      <c r="AA266" s="38" t="s">
        <v>303</v>
      </c>
      <c r="AB266" s="38"/>
      <c r="AC266" s="38"/>
      <c r="AD266" s="38"/>
      <c r="AE266" s="38">
        <v>80004</v>
      </c>
      <c r="AF266" s="38">
        <v>70964</v>
      </c>
      <c r="AG266" s="38"/>
    </row>
    <row r="267" spans="1:33" ht="52.5" customHeight="1" x14ac:dyDescent="0.2">
      <c r="A267" s="38">
        <v>81396</v>
      </c>
      <c r="B267" s="38"/>
      <c r="C267" s="38"/>
      <c r="D267" s="38"/>
      <c r="E267" s="38" t="s">
        <v>5564</v>
      </c>
      <c r="F267" s="38" t="s">
        <v>5564</v>
      </c>
      <c r="G267" s="38" t="s">
        <v>322</v>
      </c>
      <c r="H267" s="38"/>
      <c r="I267" s="38" t="s">
        <v>307</v>
      </c>
      <c r="J267" s="38" t="s">
        <v>308</v>
      </c>
      <c r="K267" s="38"/>
      <c r="L267" s="40">
        <v>45377</v>
      </c>
      <c r="M267" s="40">
        <v>45421</v>
      </c>
      <c r="N267" s="38">
        <v>69</v>
      </c>
      <c r="O267" s="38">
        <v>0</v>
      </c>
      <c r="P267" s="38">
        <v>0</v>
      </c>
      <c r="Q267" s="38">
        <v>0</v>
      </c>
      <c r="R267" s="38" t="s">
        <v>299</v>
      </c>
      <c r="S267" s="38" t="s">
        <v>635</v>
      </c>
      <c r="T267" s="38" t="s">
        <v>635</v>
      </c>
      <c r="U267" s="38" t="s">
        <v>301</v>
      </c>
      <c r="V267" s="40"/>
      <c r="W267" s="40"/>
      <c r="X267" s="40"/>
      <c r="Y267" s="40"/>
      <c r="Z267" s="38" t="s">
        <v>5565</v>
      </c>
      <c r="AA267" s="38" t="s">
        <v>303</v>
      </c>
      <c r="AB267" s="38"/>
      <c r="AC267" s="38"/>
      <c r="AD267" s="38"/>
      <c r="AE267" s="38">
        <v>81397</v>
      </c>
      <c r="AF267" s="38">
        <v>81396</v>
      </c>
      <c r="AG267" s="38"/>
    </row>
    <row r="268" spans="1:33" ht="52.5" customHeight="1" x14ac:dyDescent="0.2">
      <c r="A268" s="38">
        <v>71190</v>
      </c>
      <c r="B268" s="38" t="s">
        <v>5566</v>
      </c>
      <c r="C268" s="38" t="s">
        <v>758</v>
      </c>
      <c r="D268" s="38"/>
      <c r="E268" s="38" t="s">
        <v>5567</v>
      </c>
      <c r="F268" s="38" t="s">
        <v>5568</v>
      </c>
      <c r="G268" s="38" t="s">
        <v>415</v>
      </c>
      <c r="H268" s="38"/>
      <c r="I268" s="38" t="s">
        <v>183</v>
      </c>
      <c r="J268" s="38" t="s">
        <v>323</v>
      </c>
      <c r="K268" s="38" t="s">
        <v>5569</v>
      </c>
      <c r="L268" s="40">
        <v>45379</v>
      </c>
      <c r="M268" s="40">
        <v>45369</v>
      </c>
      <c r="N268" s="38">
        <v>138</v>
      </c>
      <c r="O268" s="38">
        <v>0</v>
      </c>
      <c r="P268" s="38">
        <v>4.5999999999999996</v>
      </c>
      <c r="Q268" s="38">
        <v>0</v>
      </c>
      <c r="R268" s="38" t="s">
        <v>299</v>
      </c>
      <c r="S268" s="38" t="s">
        <v>573</v>
      </c>
      <c r="T268" s="38" t="s">
        <v>573</v>
      </c>
      <c r="U268" s="38" t="s">
        <v>301</v>
      </c>
      <c r="V268" s="40"/>
      <c r="W268" s="40"/>
      <c r="X268" s="40"/>
      <c r="Y268" s="40"/>
      <c r="Z268" s="38" t="s">
        <v>5570</v>
      </c>
      <c r="AA268" s="38" t="s">
        <v>303</v>
      </c>
      <c r="AB268" s="38"/>
      <c r="AC268" s="38"/>
      <c r="AD268" s="38"/>
      <c r="AE268" s="38">
        <v>71192</v>
      </c>
      <c r="AF268" s="38">
        <v>71190</v>
      </c>
      <c r="AG268" s="38"/>
    </row>
    <row r="269" spans="1:33" ht="52.5" customHeight="1" x14ac:dyDescent="0.2">
      <c r="A269" s="38" t="s">
        <v>5571</v>
      </c>
      <c r="B269" s="38" t="s">
        <v>4633</v>
      </c>
      <c r="C269" s="38" t="s">
        <v>4633</v>
      </c>
      <c r="D269" s="38"/>
      <c r="E269" s="38" t="s">
        <v>4839</v>
      </c>
      <c r="F269" s="38" t="s">
        <v>5572</v>
      </c>
      <c r="G269" s="38" t="s">
        <v>415</v>
      </c>
      <c r="H269" s="38"/>
      <c r="I269" s="38" t="s">
        <v>58</v>
      </c>
      <c r="J269" s="38" t="s">
        <v>409</v>
      </c>
      <c r="K269" s="38"/>
      <c r="L269" s="40">
        <v>45380.5</v>
      </c>
      <c r="M269" s="40">
        <v>44989</v>
      </c>
      <c r="N269" s="38">
        <v>138</v>
      </c>
      <c r="O269" s="38">
        <v>0.66</v>
      </c>
      <c r="P269" s="38">
        <v>0</v>
      </c>
      <c r="Q269" s="38">
        <v>0</v>
      </c>
      <c r="R269" s="38" t="s">
        <v>299</v>
      </c>
      <c r="S269" s="38" t="s">
        <v>435</v>
      </c>
      <c r="T269" s="38" t="s">
        <v>435</v>
      </c>
      <c r="U269" s="38" t="s">
        <v>301</v>
      </c>
      <c r="V269" s="40"/>
      <c r="W269" s="40"/>
      <c r="X269" s="40"/>
      <c r="Y269" s="40"/>
      <c r="Z269" s="38" t="s">
        <v>5573</v>
      </c>
      <c r="AA269" s="38" t="s">
        <v>303</v>
      </c>
      <c r="AB269" s="38" t="s">
        <v>355</v>
      </c>
      <c r="AC269" s="38"/>
      <c r="AD269" s="38"/>
      <c r="AE269" s="38">
        <v>72740</v>
      </c>
      <c r="AF269" s="38">
        <v>66011</v>
      </c>
      <c r="AG269" s="38"/>
    </row>
    <row r="270" spans="1:33" ht="52.5" customHeight="1" x14ac:dyDescent="0.2">
      <c r="A270" s="38">
        <v>66635</v>
      </c>
      <c r="B270" s="38" t="s">
        <v>5574</v>
      </c>
      <c r="C270" s="38" t="s">
        <v>5575</v>
      </c>
      <c r="D270" s="38"/>
      <c r="E270" s="38" t="s">
        <v>5576</v>
      </c>
      <c r="F270" s="38" t="s">
        <v>5577</v>
      </c>
      <c r="G270" s="38" t="s">
        <v>415</v>
      </c>
      <c r="H270" s="38"/>
      <c r="I270" s="38" t="s">
        <v>183</v>
      </c>
      <c r="J270" s="38" t="s">
        <v>323</v>
      </c>
      <c r="K270" s="38" t="s">
        <v>5578</v>
      </c>
      <c r="L270" s="40">
        <v>45381</v>
      </c>
      <c r="M270" s="40">
        <v>45360</v>
      </c>
      <c r="N270" s="38">
        <v>69</v>
      </c>
      <c r="O270" s="38">
        <v>0</v>
      </c>
      <c r="P270" s="38">
        <v>0</v>
      </c>
      <c r="Q270" s="38">
        <v>0</v>
      </c>
      <c r="R270" s="38" t="s">
        <v>299</v>
      </c>
      <c r="S270" s="38" t="s">
        <v>762</v>
      </c>
      <c r="T270" s="38" t="s">
        <v>762</v>
      </c>
      <c r="U270" s="38" t="s">
        <v>301</v>
      </c>
      <c r="V270" s="40"/>
      <c r="W270" s="40"/>
      <c r="X270" s="40"/>
      <c r="Y270" s="40"/>
      <c r="Z270" s="38"/>
      <c r="AA270" s="38" t="s">
        <v>303</v>
      </c>
      <c r="AB270" s="38"/>
      <c r="AC270" s="38"/>
      <c r="AD270" s="38"/>
      <c r="AE270" s="38">
        <v>80849</v>
      </c>
      <c r="AF270" s="38">
        <v>66635</v>
      </c>
      <c r="AG270" s="38"/>
    </row>
    <row r="271" spans="1:33" ht="52.5" customHeight="1" x14ac:dyDescent="0.2">
      <c r="A271" s="38" t="s">
        <v>5579</v>
      </c>
      <c r="B271" s="38" t="s">
        <v>4633</v>
      </c>
      <c r="C271" s="38" t="s">
        <v>5580</v>
      </c>
      <c r="D271" s="38"/>
      <c r="E271" s="38" t="s">
        <v>4839</v>
      </c>
      <c r="F271" s="38" t="s">
        <v>5572</v>
      </c>
      <c r="G271" s="38" t="s">
        <v>415</v>
      </c>
      <c r="H271" s="38"/>
      <c r="I271" s="38" t="s">
        <v>58</v>
      </c>
      <c r="J271" s="38" t="s">
        <v>409</v>
      </c>
      <c r="K271" s="38"/>
      <c r="L271" s="40">
        <v>45381.5</v>
      </c>
      <c r="M271" s="40">
        <v>44989</v>
      </c>
      <c r="N271" s="38">
        <v>138</v>
      </c>
      <c r="O271" s="38">
        <v>0</v>
      </c>
      <c r="P271" s="38">
        <v>1.28</v>
      </c>
      <c r="Q271" s="38">
        <v>0</v>
      </c>
      <c r="R271" s="38" t="s">
        <v>299</v>
      </c>
      <c r="S271" s="38" t="s">
        <v>435</v>
      </c>
      <c r="T271" s="38" t="s">
        <v>435</v>
      </c>
      <c r="U271" s="38" t="s">
        <v>301</v>
      </c>
      <c r="V271" s="40"/>
      <c r="W271" s="40"/>
      <c r="X271" s="40"/>
      <c r="Y271" s="40"/>
      <c r="Z271" s="38" t="s">
        <v>5581</v>
      </c>
      <c r="AA271" s="38" t="s">
        <v>303</v>
      </c>
      <c r="AB271" s="38" t="s">
        <v>355</v>
      </c>
      <c r="AC271" s="38"/>
      <c r="AD271" s="38"/>
      <c r="AE271" s="38">
        <v>72741</v>
      </c>
      <c r="AF271" s="38">
        <v>66011</v>
      </c>
      <c r="AG271" s="38"/>
    </row>
    <row r="272" spans="1:33" ht="52.5" customHeight="1" x14ac:dyDescent="0.2">
      <c r="A272" s="38">
        <v>55464</v>
      </c>
      <c r="B272" s="38" t="s">
        <v>5582</v>
      </c>
      <c r="C272" s="38" t="s">
        <v>5583</v>
      </c>
      <c r="D272" s="38"/>
      <c r="E272" s="38" t="s">
        <v>977</v>
      </c>
      <c r="F272" s="38" t="s">
        <v>5584</v>
      </c>
      <c r="G272" s="38" t="s">
        <v>322</v>
      </c>
      <c r="H272" s="38"/>
      <c r="I272" s="38" t="s">
        <v>144</v>
      </c>
      <c r="J272" s="38" t="s">
        <v>625</v>
      </c>
      <c r="K272" s="38"/>
      <c r="L272" s="40">
        <v>45382</v>
      </c>
      <c r="M272" s="40">
        <v>45461</v>
      </c>
      <c r="N272" s="38">
        <v>138</v>
      </c>
      <c r="O272" s="38">
        <v>0.91</v>
      </c>
      <c r="P272" s="38">
        <v>0</v>
      </c>
      <c r="Q272" s="38">
        <v>0</v>
      </c>
      <c r="R272" s="38" t="s">
        <v>299</v>
      </c>
      <c r="S272" s="38" t="s">
        <v>978</v>
      </c>
      <c r="T272" s="38" t="s">
        <v>978</v>
      </c>
      <c r="U272" s="38" t="s">
        <v>301</v>
      </c>
      <c r="V272" s="40"/>
      <c r="W272" s="40"/>
      <c r="X272" s="40"/>
      <c r="Y272" s="40"/>
      <c r="Z272" s="38" t="s">
        <v>5585</v>
      </c>
      <c r="AA272" s="38" t="s">
        <v>303</v>
      </c>
      <c r="AB272" s="38" t="s">
        <v>355</v>
      </c>
      <c r="AC272" s="38"/>
      <c r="AD272" s="38"/>
      <c r="AE272" s="38">
        <v>55465</v>
      </c>
      <c r="AF272" s="38">
        <v>55464</v>
      </c>
      <c r="AG272" s="38"/>
    </row>
    <row r="273" spans="1:33" ht="52.5" customHeight="1" x14ac:dyDescent="0.2">
      <c r="A273" s="38" t="s">
        <v>5586</v>
      </c>
      <c r="B273" s="38" t="s">
        <v>5470</v>
      </c>
      <c r="C273" s="38" t="s">
        <v>5587</v>
      </c>
      <c r="D273" s="38"/>
      <c r="E273" s="38" t="s">
        <v>5588</v>
      </c>
      <c r="F273" s="38" t="s">
        <v>5391</v>
      </c>
      <c r="G273" s="38" t="s">
        <v>415</v>
      </c>
      <c r="H273" s="38"/>
      <c r="I273" s="38" t="s">
        <v>58</v>
      </c>
      <c r="J273" s="38" t="s">
        <v>409</v>
      </c>
      <c r="K273" s="38"/>
      <c r="L273" s="40">
        <v>45382</v>
      </c>
      <c r="M273" s="40">
        <v>45092</v>
      </c>
      <c r="N273" s="38">
        <v>138</v>
      </c>
      <c r="O273" s="38">
        <v>0</v>
      </c>
      <c r="P273" s="38">
        <v>2</v>
      </c>
      <c r="Q273" s="38">
        <v>0</v>
      </c>
      <c r="R273" s="38" t="s">
        <v>299</v>
      </c>
      <c r="S273" s="38" t="s">
        <v>435</v>
      </c>
      <c r="T273" s="38" t="s">
        <v>435</v>
      </c>
      <c r="U273" s="38" t="s">
        <v>301</v>
      </c>
      <c r="V273" s="40"/>
      <c r="W273" s="40"/>
      <c r="X273" s="40"/>
      <c r="Y273" s="40"/>
      <c r="Z273" s="38" t="s">
        <v>5589</v>
      </c>
      <c r="AA273" s="38" t="s">
        <v>303</v>
      </c>
      <c r="AB273" s="38" t="s">
        <v>355</v>
      </c>
      <c r="AC273" s="38"/>
      <c r="AD273" s="38"/>
      <c r="AE273" s="38">
        <v>70624</v>
      </c>
      <c r="AF273" s="38">
        <v>70623</v>
      </c>
      <c r="AG273" s="38"/>
    </row>
    <row r="274" spans="1:33" ht="52.5" customHeight="1" x14ac:dyDescent="0.2">
      <c r="A274" s="38" t="s">
        <v>5590</v>
      </c>
      <c r="B274" s="38" t="s">
        <v>5131</v>
      </c>
      <c r="C274" s="38" t="s">
        <v>5591</v>
      </c>
      <c r="D274" s="38"/>
      <c r="E274" s="38" t="s">
        <v>5592</v>
      </c>
      <c r="F274" s="38" t="s">
        <v>5593</v>
      </c>
      <c r="G274" s="38" t="s">
        <v>322</v>
      </c>
      <c r="H274" s="38"/>
      <c r="I274" s="38" t="s">
        <v>1065</v>
      </c>
      <c r="J274" s="38" t="s">
        <v>1066</v>
      </c>
      <c r="K274" s="38"/>
      <c r="L274" s="40">
        <v>45382</v>
      </c>
      <c r="M274" s="40">
        <v>45187</v>
      </c>
      <c r="N274" s="38">
        <v>138</v>
      </c>
      <c r="O274" s="38">
        <v>0</v>
      </c>
      <c r="P274" s="38">
        <v>2</v>
      </c>
      <c r="Q274" s="38">
        <v>0</v>
      </c>
      <c r="R274" s="38" t="s">
        <v>299</v>
      </c>
      <c r="S274" s="38" t="s">
        <v>1067</v>
      </c>
      <c r="T274" s="38" t="s">
        <v>1067</v>
      </c>
      <c r="U274" s="38" t="s">
        <v>301</v>
      </c>
      <c r="V274" s="40"/>
      <c r="W274" s="40"/>
      <c r="X274" s="40"/>
      <c r="Y274" s="40"/>
      <c r="Z274" s="38" t="s">
        <v>5594</v>
      </c>
      <c r="AA274" s="38" t="s">
        <v>303</v>
      </c>
      <c r="AB274" s="38" t="s">
        <v>355</v>
      </c>
      <c r="AC274" s="38"/>
      <c r="AD274" s="38"/>
      <c r="AE274" s="38">
        <v>72136</v>
      </c>
      <c r="AF274" s="38">
        <v>5792</v>
      </c>
      <c r="AG274" s="38"/>
    </row>
    <row r="275" spans="1:33" ht="52.5" customHeight="1" x14ac:dyDescent="0.2">
      <c r="A275" s="38" t="s">
        <v>5595</v>
      </c>
      <c r="B275" s="38" t="s">
        <v>5470</v>
      </c>
      <c r="C275" s="38" t="s">
        <v>5596</v>
      </c>
      <c r="D275" s="38"/>
      <c r="E275" s="38" t="s">
        <v>5588</v>
      </c>
      <c r="F275" s="38" t="s">
        <v>5391</v>
      </c>
      <c r="G275" s="38" t="s">
        <v>415</v>
      </c>
      <c r="H275" s="38"/>
      <c r="I275" s="38" t="s">
        <v>58</v>
      </c>
      <c r="J275" s="38" t="s">
        <v>409</v>
      </c>
      <c r="K275" s="38"/>
      <c r="L275" s="40">
        <v>45382</v>
      </c>
      <c r="M275" s="40">
        <v>45145</v>
      </c>
      <c r="N275" s="38">
        <v>138</v>
      </c>
      <c r="O275" s="38">
        <v>0</v>
      </c>
      <c r="P275" s="38">
        <v>0</v>
      </c>
      <c r="Q275" s="38">
        <v>0</v>
      </c>
      <c r="R275" s="38" t="s">
        <v>299</v>
      </c>
      <c r="S275" s="38" t="s">
        <v>435</v>
      </c>
      <c r="T275" s="38" t="s">
        <v>435</v>
      </c>
      <c r="U275" s="38" t="s">
        <v>301</v>
      </c>
      <c r="V275" s="40"/>
      <c r="W275" s="40"/>
      <c r="X275" s="40"/>
      <c r="Y275" s="40"/>
      <c r="Z275" s="38" t="s">
        <v>5589</v>
      </c>
      <c r="AA275" s="38" t="s">
        <v>303</v>
      </c>
      <c r="AB275" s="38" t="s">
        <v>355</v>
      </c>
      <c r="AC275" s="38"/>
      <c r="AD275" s="38"/>
      <c r="AE275" s="38">
        <v>75627</v>
      </c>
      <c r="AF275" s="38">
        <v>70623</v>
      </c>
      <c r="AG275" s="38"/>
    </row>
    <row r="276" spans="1:33" ht="52.5" customHeight="1" x14ac:dyDescent="0.2">
      <c r="A276" s="38" t="s">
        <v>5597</v>
      </c>
      <c r="B276" s="38" t="s">
        <v>565</v>
      </c>
      <c r="C276" s="38" t="s">
        <v>5598</v>
      </c>
      <c r="D276" s="38"/>
      <c r="E276" s="38" t="s">
        <v>1049</v>
      </c>
      <c r="F276" s="38" t="s">
        <v>5599</v>
      </c>
      <c r="G276" s="38" t="s">
        <v>415</v>
      </c>
      <c r="H276" s="38"/>
      <c r="I276" s="38" t="s">
        <v>58</v>
      </c>
      <c r="J276" s="38" t="s">
        <v>409</v>
      </c>
      <c r="K276" s="38"/>
      <c r="L276" s="40">
        <v>45382</v>
      </c>
      <c r="M276" s="40">
        <v>45365</v>
      </c>
      <c r="N276" s="38">
        <v>138</v>
      </c>
      <c r="O276" s="38">
        <v>0</v>
      </c>
      <c r="P276" s="38">
        <v>0</v>
      </c>
      <c r="Q276" s="38">
        <v>0</v>
      </c>
      <c r="R276" s="38" t="s">
        <v>299</v>
      </c>
      <c r="S276" s="38" t="s">
        <v>422</v>
      </c>
      <c r="T276" s="38"/>
      <c r="U276" s="38" t="s">
        <v>301</v>
      </c>
      <c r="V276" s="40"/>
      <c r="W276" s="40"/>
      <c r="X276" s="40"/>
      <c r="Y276" s="40"/>
      <c r="Z276" s="38" t="s">
        <v>5600</v>
      </c>
      <c r="AA276" s="38" t="s">
        <v>303</v>
      </c>
      <c r="AB276" s="38" t="s">
        <v>355</v>
      </c>
      <c r="AC276" s="38"/>
      <c r="AD276" s="38"/>
      <c r="AE276" s="38">
        <v>75840</v>
      </c>
      <c r="AF276" s="38">
        <v>70665</v>
      </c>
      <c r="AG276" s="38"/>
    </row>
    <row r="277" spans="1:33" ht="52.5" customHeight="1" x14ac:dyDescent="0.2">
      <c r="A277" s="38">
        <v>56012</v>
      </c>
      <c r="B277" s="38" t="s">
        <v>5601</v>
      </c>
      <c r="C277" s="38" t="s">
        <v>5602</v>
      </c>
      <c r="D277" s="38"/>
      <c r="E277" s="38" t="s">
        <v>567</v>
      </c>
      <c r="F277" s="38"/>
      <c r="G277" s="38" t="s">
        <v>415</v>
      </c>
      <c r="H277" s="38"/>
      <c r="I277" s="38" t="s">
        <v>58</v>
      </c>
      <c r="J277" s="38" t="s">
        <v>409</v>
      </c>
      <c r="K277" s="38"/>
      <c r="L277" s="40">
        <v>45382</v>
      </c>
      <c r="M277" s="40">
        <v>45119</v>
      </c>
      <c r="N277" s="38">
        <v>138</v>
      </c>
      <c r="O277" s="38">
        <v>0</v>
      </c>
      <c r="P277" s="38">
        <v>0</v>
      </c>
      <c r="Q277" s="38">
        <v>0</v>
      </c>
      <c r="R277" s="38" t="s">
        <v>299</v>
      </c>
      <c r="S277" s="38" t="s">
        <v>422</v>
      </c>
      <c r="T277" s="38"/>
      <c r="U277" s="38" t="s">
        <v>301</v>
      </c>
      <c r="V277" s="40"/>
      <c r="W277" s="40"/>
      <c r="X277" s="40"/>
      <c r="Y277" s="40"/>
      <c r="Z277" s="38"/>
      <c r="AA277" s="38" t="s">
        <v>303</v>
      </c>
      <c r="AB277" s="38" t="s">
        <v>355</v>
      </c>
      <c r="AC277" s="38"/>
      <c r="AD277" s="38"/>
      <c r="AE277" s="38">
        <v>89391</v>
      </c>
      <c r="AF277" s="38">
        <v>56012</v>
      </c>
      <c r="AG277" s="38"/>
    </row>
    <row r="278" spans="1:33" ht="52.5" customHeight="1" x14ac:dyDescent="0.2">
      <c r="A278" s="38" t="s">
        <v>5603</v>
      </c>
      <c r="B278" s="38" t="s">
        <v>918</v>
      </c>
      <c r="C278" s="38" t="s">
        <v>5604</v>
      </c>
      <c r="D278" s="38"/>
      <c r="E278" s="38" t="s">
        <v>1742</v>
      </c>
      <c r="F278" s="38" t="s">
        <v>920</v>
      </c>
      <c r="G278" s="38" t="s">
        <v>322</v>
      </c>
      <c r="H278" s="38"/>
      <c r="I278" s="38" t="s">
        <v>58</v>
      </c>
      <c r="J278" s="38" t="s">
        <v>409</v>
      </c>
      <c r="K278" s="38"/>
      <c r="L278" s="40">
        <v>45382.000694444447</v>
      </c>
      <c r="M278" s="40">
        <v>45382</v>
      </c>
      <c r="N278" s="38">
        <v>69</v>
      </c>
      <c r="O278" s="38">
        <v>0</v>
      </c>
      <c r="P278" s="38">
        <v>0</v>
      </c>
      <c r="Q278" s="38">
        <v>0</v>
      </c>
      <c r="R278" s="38" t="s">
        <v>299</v>
      </c>
      <c r="S278" s="38" t="s">
        <v>422</v>
      </c>
      <c r="T278" s="38" t="s">
        <v>422</v>
      </c>
      <c r="U278" s="38" t="s">
        <v>301</v>
      </c>
      <c r="V278" s="40"/>
      <c r="W278" s="40"/>
      <c r="X278" s="40"/>
      <c r="Y278" s="40"/>
      <c r="Z278" s="38" t="s">
        <v>5605</v>
      </c>
      <c r="AA278" s="38" t="s">
        <v>303</v>
      </c>
      <c r="AB278" s="38" t="s">
        <v>355</v>
      </c>
      <c r="AC278" s="38"/>
      <c r="AD278" s="38"/>
      <c r="AE278" s="38">
        <v>87574</v>
      </c>
      <c r="AF278" s="38">
        <v>67422</v>
      </c>
      <c r="AG278" s="38"/>
    </row>
    <row r="279" spans="1:33" ht="52.5" customHeight="1" x14ac:dyDescent="0.2">
      <c r="A279" s="38" t="s">
        <v>5606</v>
      </c>
      <c r="B279" s="38" t="s">
        <v>5470</v>
      </c>
      <c r="C279" s="38" t="s">
        <v>5607</v>
      </c>
      <c r="D279" s="38"/>
      <c r="E279" s="38" t="s">
        <v>5588</v>
      </c>
      <c r="F279" s="38" t="s">
        <v>5608</v>
      </c>
      <c r="G279" s="38" t="s">
        <v>415</v>
      </c>
      <c r="H279" s="38"/>
      <c r="I279" s="38" t="s">
        <v>58</v>
      </c>
      <c r="J279" s="38" t="s">
        <v>409</v>
      </c>
      <c r="K279" s="38"/>
      <c r="L279" s="40">
        <v>45382.000694444447</v>
      </c>
      <c r="M279" s="40">
        <v>45092</v>
      </c>
      <c r="N279" s="38">
        <v>138</v>
      </c>
      <c r="O279" s="38">
        <v>0</v>
      </c>
      <c r="P279" s="38"/>
      <c r="Q279" s="38">
        <v>0</v>
      </c>
      <c r="R279" s="38" t="s">
        <v>299</v>
      </c>
      <c r="S279" s="38" t="s">
        <v>435</v>
      </c>
      <c r="T279" s="38" t="s">
        <v>435</v>
      </c>
      <c r="U279" s="38" t="s">
        <v>301</v>
      </c>
      <c r="V279" s="40"/>
      <c r="W279" s="40"/>
      <c r="X279" s="40"/>
      <c r="Y279" s="40"/>
      <c r="Z279" s="38" t="s">
        <v>5609</v>
      </c>
      <c r="AA279" s="38" t="s">
        <v>303</v>
      </c>
      <c r="AB279" s="38" t="s">
        <v>355</v>
      </c>
      <c r="AC279" s="38"/>
      <c r="AD279" s="38"/>
      <c r="AE279" s="38">
        <v>70625</v>
      </c>
      <c r="AF279" s="38">
        <v>70623</v>
      </c>
      <c r="AG279" s="38"/>
    </row>
    <row r="280" spans="1:33" ht="52.5" customHeight="1" x14ac:dyDescent="0.2">
      <c r="A280" s="38" t="s">
        <v>5610</v>
      </c>
      <c r="B280" s="38" t="s">
        <v>5470</v>
      </c>
      <c r="C280" s="38" t="s">
        <v>5611</v>
      </c>
      <c r="D280" s="38"/>
      <c r="E280" s="38" t="s">
        <v>925</v>
      </c>
      <c r="F280" s="38" t="s">
        <v>5390</v>
      </c>
      <c r="G280" s="38" t="s">
        <v>415</v>
      </c>
      <c r="H280" s="38"/>
      <c r="I280" s="38" t="s">
        <v>58</v>
      </c>
      <c r="J280" s="38" t="s">
        <v>409</v>
      </c>
      <c r="K280" s="38"/>
      <c r="L280" s="40">
        <v>45382.002083333333</v>
      </c>
      <c r="M280" s="40">
        <v>45280</v>
      </c>
      <c r="N280" s="38">
        <v>138</v>
      </c>
      <c r="O280" s="38">
        <v>0</v>
      </c>
      <c r="P280" s="38"/>
      <c r="Q280" s="38">
        <v>0</v>
      </c>
      <c r="R280" s="38" t="s">
        <v>299</v>
      </c>
      <c r="S280" s="38" t="s">
        <v>435</v>
      </c>
      <c r="T280" s="38" t="s">
        <v>435</v>
      </c>
      <c r="U280" s="38" t="s">
        <v>301</v>
      </c>
      <c r="V280" s="40"/>
      <c r="W280" s="40"/>
      <c r="X280" s="40"/>
      <c r="Y280" s="40"/>
      <c r="Z280" s="38" t="s">
        <v>5612</v>
      </c>
      <c r="AA280" s="38" t="s">
        <v>303</v>
      </c>
      <c r="AB280" s="38" t="s">
        <v>355</v>
      </c>
      <c r="AC280" s="38"/>
      <c r="AD280" s="38"/>
      <c r="AE280" s="38">
        <v>70627</v>
      </c>
      <c r="AF280" s="38">
        <v>70623</v>
      </c>
      <c r="AG280" s="38"/>
    </row>
    <row r="281" spans="1:33" ht="52.5" customHeight="1" x14ac:dyDescent="0.2">
      <c r="A281" s="38" t="s">
        <v>5613</v>
      </c>
      <c r="B281" s="38" t="s">
        <v>5614</v>
      </c>
      <c r="C281" s="38" t="s">
        <v>5615</v>
      </c>
      <c r="D281" s="38"/>
      <c r="E281" s="38" t="s">
        <v>421</v>
      </c>
      <c r="F281" s="38" t="s">
        <v>620</v>
      </c>
      <c r="G281" s="38" t="s">
        <v>415</v>
      </c>
      <c r="H281" s="38"/>
      <c r="I281" s="38" t="s">
        <v>58</v>
      </c>
      <c r="J281" s="38" t="s">
        <v>409</v>
      </c>
      <c r="K281" s="38"/>
      <c r="L281" s="40">
        <v>45382.5</v>
      </c>
      <c r="M281" s="40">
        <v>45107</v>
      </c>
      <c r="N281" s="38">
        <v>138</v>
      </c>
      <c r="O281" s="38">
        <v>0</v>
      </c>
      <c r="P281" s="38">
        <v>3.6</v>
      </c>
      <c r="Q281" s="38">
        <v>0</v>
      </c>
      <c r="R281" s="38" t="s">
        <v>299</v>
      </c>
      <c r="S281" s="38" t="s">
        <v>422</v>
      </c>
      <c r="T281" s="38" t="s">
        <v>422</v>
      </c>
      <c r="U281" s="38" t="s">
        <v>301</v>
      </c>
      <c r="V281" s="40"/>
      <c r="W281" s="40"/>
      <c r="X281" s="40"/>
      <c r="Y281" s="40"/>
      <c r="Z281" s="38" t="s">
        <v>5616</v>
      </c>
      <c r="AA281" s="38" t="s">
        <v>303</v>
      </c>
      <c r="AB281" s="38" t="s">
        <v>355</v>
      </c>
      <c r="AC281" s="38"/>
      <c r="AD281" s="38"/>
      <c r="AE281" s="38">
        <v>78248</v>
      </c>
      <c r="AF281" s="38">
        <v>66017</v>
      </c>
      <c r="AG281" s="38"/>
    </row>
    <row r="282" spans="1:33" ht="52.5" customHeight="1" x14ac:dyDescent="0.2">
      <c r="A282" s="38">
        <v>65704</v>
      </c>
      <c r="B282" s="38" t="s">
        <v>5617</v>
      </c>
      <c r="C282" s="38" t="s">
        <v>5618</v>
      </c>
      <c r="D282" s="38"/>
      <c r="E282" s="38" t="s">
        <v>1048</v>
      </c>
      <c r="F282" s="38" t="s">
        <v>5619</v>
      </c>
      <c r="G282" s="38" t="s">
        <v>415</v>
      </c>
      <c r="H282" s="38"/>
      <c r="I282" s="38" t="s">
        <v>58</v>
      </c>
      <c r="J282" s="38" t="s">
        <v>409</v>
      </c>
      <c r="K282" s="38"/>
      <c r="L282" s="40">
        <v>45382.5</v>
      </c>
      <c r="M282" s="40">
        <v>45101</v>
      </c>
      <c r="N282" s="38">
        <v>138</v>
      </c>
      <c r="O282" s="38">
        <v>0</v>
      </c>
      <c r="P282" s="38">
        <v>0</v>
      </c>
      <c r="Q282" s="38">
        <v>0</v>
      </c>
      <c r="R282" s="38" t="s">
        <v>299</v>
      </c>
      <c r="S282" s="38" t="s">
        <v>422</v>
      </c>
      <c r="T282" s="38" t="s">
        <v>422</v>
      </c>
      <c r="U282" s="38" t="s">
        <v>301</v>
      </c>
      <c r="V282" s="40"/>
      <c r="W282" s="40"/>
      <c r="X282" s="40"/>
      <c r="Y282" s="40"/>
      <c r="Z282" s="38">
        <v>40390</v>
      </c>
      <c r="AA282" s="38" t="s">
        <v>303</v>
      </c>
      <c r="AB282" s="38" t="s">
        <v>355</v>
      </c>
      <c r="AC282" s="38"/>
      <c r="AD282" s="38"/>
      <c r="AE282" s="38">
        <v>65705</v>
      </c>
      <c r="AF282" s="38">
        <v>65704</v>
      </c>
      <c r="AG282" s="38"/>
    </row>
    <row r="283" spans="1:33" ht="52.5" customHeight="1" x14ac:dyDescent="0.2">
      <c r="A283" s="38" t="s">
        <v>5620</v>
      </c>
      <c r="B283" s="38" t="s">
        <v>5614</v>
      </c>
      <c r="C283" s="38" t="s">
        <v>5621</v>
      </c>
      <c r="D283" s="38"/>
      <c r="E283" s="38" t="s">
        <v>5622</v>
      </c>
      <c r="F283" s="38" t="s">
        <v>2913</v>
      </c>
      <c r="G283" s="38" t="s">
        <v>415</v>
      </c>
      <c r="H283" s="38"/>
      <c r="I283" s="38" t="s">
        <v>58</v>
      </c>
      <c r="J283" s="38" t="s">
        <v>409</v>
      </c>
      <c r="K283" s="38"/>
      <c r="L283" s="40">
        <v>45382.500694444447</v>
      </c>
      <c r="M283" s="40">
        <v>45187</v>
      </c>
      <c r="N283" s="38">
        <v>138</v>
      </c>
      <c r="O283" s="38">
        <v>0</v>
      </c>
      <c r="P283" s="38">
        <v>2.7</v>
      </c>
      <c r="Q283" s="38">
        <v>0</v>
      </c>
      <c r="R283" s="38" t="s">
        <v>299</v>
      </c>
      <c r="S283" s="38" t="s">
        <v>422</v>
      </c>
      <c r="T283" s="38" t="s">
        <v>422</v>
      </c>
      <c r="U283" s="38" t="s">
        <v>301</v>
      </c>
      <c r="V283" s="40"/>
      <c r="W283" s="40"/>
      <c r="X283" s="40"/>
      <c r="Y283" s="40"/>
      <c r="Z283" s="38" t="s">
        <v>5623</v>
      </c>
      <c r="AA283" s="38" t="s">
        <v>303</v>
      </c>
      <c r="AB283" s="38" t="s">
        <v>355</v>
      </c>
      <c r="AC283" s="38"/>
      <c r="AD283" s="38"/>
      <c r="AE283" s="38">
        <v>78249</v>
      </c>
      <c r="AF283" s="38">
        <v>66017</v>
      </c>
      <c r="AG283" s="38"/>
    </row>
    <row r="284" spans="1:33" ht="52.5" customHeight="1" x14ac:dyDescent="0.2">
      <c r="A284" s="38">
        <v>52169</v>
      </c>
      <c r="B284" s="38" t="s">
        <v>304</v>
      </c>
      <c r="C284" s="38" t="s">
        <v>5624</v>
      </c>
      <c r="D284" s="38"/>
      <c r="E284" s="38" t="s">
        <v>5625</v>
      </c>
      <c r="F284" s="38" t="s">
        <v>5626</v>
      </c>
      <c r="G284" s="38" t="s">
        <v>322</v>
      </c>
      <c r="H284" s="38"/>
      <c r="I284" s="38" t="s">
        <v>307</v>
      </c>
      <c r="J284" s="38" t="s">
        <v>308</v>
      </c>
      <c r="K284" s="38"/>
      <c r="L284" s="40">
        <v>45392</v>
      </c>
      <c r="M284" s="40">
        <v>45428</v>
      </c>
      <c r="N284" s="38">
        <v>138</v>
      </c>
      <c r="O284" s="38">
        <v>0</v>
      </c>
      <c r="P284" s="38">
        <v>0</v>
      </c>
      <c r="Q284" s="38">
        <v>0</v>
      </c>
      <c r="R284" s="38" t="s">
        <v>299</v>
      </c>
      <c r="S284" s="38" t="s">
        <v>635</v>
      </c>
      <c r="T284" s="38" t="s">
        <v>635</v>
      </c>
      <c r="U284" s="38" t="s">
        <v>301</v>
      </c>
      <c r="V284" s="40"/>
      <c r="W284" s="40"/>
      <c r="X284" s="40"/>
      <c r="Y284" s="40"/>
      <c r="Z284" s="38" t="s">
        <v>5627</v>
      </c>
      <c r="AA284" s="38" t="s">
        <v>303</v>
      </c>
      <c r="AB284" s="38"/>
      <c r="AC284" s="38"/>
      <c r="AD284" s="38"/>
      <c r="AE284" s="38">
        <v>52170</v>
      </c>
      <c r="AF284" s="38">
        <v>52169</v>
      </c>
      <c r="AG284" s="38"/>
    </row>
    <row r="285" spans="1:33" ht="52.5" customHeight="1" x14ac:dyDescent="0.2">
      <c r="A285" s="38">
        <v>81726</v>
      </c>
      <c r="B285" s="38" t="s">
        <v>5628</v>
      </c>
      <c r="C285" s="38" t="s">
        <v>5629</v>
      </c>
      <c r="D285" s="38"/>
      <c r="E285" s="38" t="s">
        <v>5630</v>
      </c>
      <c r="F285" s="38" t="s">
        <v>5631</v>
      </c>
      <c r="G285" s="38" t="s">
        <v>322</v>
      </c>
      <c r="H285" s="38"/>
      <c r="I285" s="38" t="s">
        <v>36</v>
      </c>
      <c r="J285" s="38" t="s">
        <v>1251</v>
      </c>
      <c r="K285" s="38"/>
      <c r="L285" s="40">
        <v>45397</v>
      </c>
      <c r="M285" s="40">
        <v>45397</v>
      </c>
      <c r="N285" s="38">
        <v>138</v>
      </c>
      <c r="O285" s="38">
        <v>0</v>
      </c>
      <c r="P285" s="38">
        <v>0</v>
      </c>
      <c r="Q285" s="38">
        <v>0</v>
      </c>
      <c r="R285" s="38" t="s">
        <v>299</v>
      </c>
      <c r="S285" s="38" t="s">
        <v>562</v>
      </c>
      <c r="T285" s="38" t="s">
        <v>562</v>
      </c>
      <c r="U285" s="38" t="s">
        <v>301</v>
      </c>
      <c r="V285" s="40"/>
      <c r="W285" s="40"/>
      <c r="X285" s="40"/>
      <c r="Y285" s="40"/>
      <c r="Z285" s="38" t="s">
        <v>5632</v>
      </c>
      <c r="AA285" s="38" t="s">
        <v>303</v>
      </c>
      <c r="AB285" s="38"/>
      <c r="AC285" s="38"/>
      <c r="AD285" s="38"/>
      <c r="AE285" s="38">
        <v>81727</v>
      </c>
      <c r="AF285" s="38">
        <v>81726</v>
      </c>
      <c r="AG285" s="38"/>
    </row>
    <row r="286" spans="1:33" ht="52.5" customHeight="1" x14ac:dyDescent="0.2">
      <c r="A286" s="38">
        <v>76686</v>
      </c>
      <c r="B286" s="38" t="s">
        <v>5633</v>
      </c>
      <c r="C286" s="38" t="s">
        <v>5633</v>
      </c>
      <c r="D286" s="38"/>
      <c r="E286" s="38" t="s">
        <v>1446</v>
      </c>
      <c r="F286" s="38" t="s">
        <v>5634</v>
      </c>
      <c r="G286" s="38" t="s">
        <v>322</v>
      </c>
      <c r="H286" s="38"/>
      <c r="I286" s="38" t="s">
        <v>183</v>
      </c>
      <c r="J286" s="38" t="s">
        <v>323</v>
      </c>
      <c r="K286" s="38" t="s">
        <v>5635</v>
      </c>
      <c r="L286" s="40">
        <v>45397</v>
      </c>
      <c r="M286" s="40"/>
      <c r="N286" s="38">
        <v>138</v>
      </c>
      <c r="O286" s="38">
        <v>5.4</v>
      </c>
      <c r="P286" s="38">
        <v>0</v>
      </c>
      <c r="Q286" s="38">
        <v>0</v>
      </c>
      <c r="R286" s="38" t="s">
        <v>299</v>
      </c>
      <c r="S286" s="38" t="s">
        <v>573</v>
      </c>
      <c r="T286" s="38" t="s">
        <v>573</v>
      </c>
      <c r="U286" s="38" t="s">
        <v>301</v>
      </c>
      <c r="V286" s="40"/>
      <c r="W286" s="40"/>
      <c r="X286" s="40"/>
      <c r="Y286" s="40"/>
      <c r="Z286" s="38" t="s">
        <v>5636</v>
      </c>
      <c r="AA286" s="38" t="s">
        <v>303</v>
      </c>
      <c r="AB286" s="38"/>
      <c r="AC286" s="38"/>
      <c r="AD286" s="38"/>
      <c r="AE286" s="38">
        <v>76687</v>
      </c>
      <c r="AF286" s="38">
        <v>76686</v>
      </c>
      <c r="AG286" s="38"/>
    </row>
    <row r="287" spans="1:33" ht="52.5" customHeight="1" x14ac:dyDescent="0.2">
      <c r="A287" s="38">
        <v>57169</v>
      </c>
      <c r="B287" s="38" t="s">
        <v>5637</v>
      </c>
      <c r="C287" s="38" t="s">
        <v>5638</v>
      </c>
      <c r="D287" s="38"/>
      <c r="E287" s="38" t="s">
        <v>5639</v>
      </c>
      <c r="F287" s="38" t="s">
        <v>5640</v>
      </c>
      <c r="G287" s="38" t="s">
        <v>322</v>
      </c>
      <c r="H287" s="38"/>
      <c r="I287" s="38" t="s">
        <v>144</v>
      </c>
      <c r="J287" s="38" t="s">
        <v>625</v>
      </c>
      <c r="K287" s="38"/>
      <c r="L287" s="40">
        <v>45409</v>
      </c>
      <c r="M287" s="40">
        <v>45434</v>
      </c>
      <c r="N287" s="38">
        <v>138</v>
      </c>
      <c r="O287" s="38">
        <v>0</v>
      </c>
      <c r="P287" s="38">
        <v>3.45</v>
      </c>
      <c r="Q287" s="38">
        <v>0</v>
      </c>
      <c r="R287" s="38" t="s">
        <v>299</v>
      </c>
      <c r="S287" s="38" t="s">
        <v>588</v>
      </c>
      <c r="T287" s="38" t="s">
        <v>588</v>
      </c>
      <c r="U287" s="38" t="s">
        <v>301</v>
      </c>
      <c r="V287" s="40"/>
      <c r="W287" s="40"/>
      <c r="X287" s="40"/>
      <c r="Y287" s="40"/>
      <c r="Z287" s="38" t="s">
        <v>5641</v>
      </c>
      <c r="AA287" s="38" t="s">
        <v>303</v>
      </c>
      <c r="AB287" s="38" t="s">
        <v>355</v>
      </c>
      <c r="AC287" s="38"/>
      <c r="AD287" s="38"/>
      <c r="AE287" s="38">
        <v>63733</v>
      </c>
      <c r="AF287" s="38">
        <v>57169</v>
      </c>
      <c r="AG287" s="38"/>
    </row>
    <row r="288" spans="1:33" ht="52.5" customHeight="1" x14ac:dyDescent="0.2">
      <c r="A288" s="38" t="s">
        <v>5642</v>
      </c>
      <c r="B288" s="38" t="s">
        <v>720</v>
      </c>
      <c r="C288" s="38"/>
      <c r="D288" s="38"/>
      <c r="E288" s="38"/>
      <c r="F288" s="38"/>
      <c r="G288" s="38" t="s">
        <v>322</v>
      </c>
      <c r="H288" s="38"/>
      <c r="I288" s="38" t="s">
        <v>531</v>
      </c>
      <c r="J288" s="38" t="s">
        <v>532</v>
      </c>
      <c r="K288" s="38"/>
      <c r="L288" s="40">
        <v>45412</v>
      </c>
      <c r="M288" s="40">
        <v>45412</v>
      </c>
      <c r="N288" s="38">
        <v>138</v>
      </c>
      <c r="O288" s="38">
        <v>0</v>
      </c>
      <c r="P288" s="38">
        <v>0</v>
      </c>
      <c r="Q288" s="38">
        <v>0</v>
      </c>
      <c r="R288" s="38" t="s">
        <v>299</v>
      </c>
      <c r="S288" s="38" t="s">
        <v>721</v>
      </c>
      <c r="T288" s="38" t="s">
        <v>721</v>
      </c>
      <c r="U288" s="38" t="s">
        <v>301</v>
      </c>
      <c r="V288" s="40"/>
      <c r="W288" s="40"/>
      <c r="X288" s="40"/>
      <c r="Y288" s="40"/>
      <c r="Z288" s="38" t="s">
        <v>5643</v>
      </c>
      <c r="AA288" s="38" t="s">
        <v>303</v>
      </c>
      <c r="AB288" s="38"/>
      <c r="AC288" s="38"/>
      <c r="AD288" s="38"/>
      <c r="AE288" s="38">
        <v>78608</v>
      </c>
      <c r="AF288" s="38">
        <v>72649</v>
      </c>
      <c r="AG288" s="38"/>
    </row>
    <row r="289" spans="1:33" ht="52.5" customHeight="1" x14ac:dyDescent="0.2">
      <c r="A289" s="38">
        <v>67604</v>
      </c>
      <c r="B289" s="38" t="s">
        <v>5644</v>
      </c>
      <c r="C289" s="38" t="s">
        <v>5645</v>
      </c>
      <c r="D289" s="38"/>
      <c r="E289" s="38" t="s">
        <v>5646</v>
      </c>
      <c r="F289" s="38" t="s">
        <v>5647</v>
      </c>
      <c r="G289" s="38" t="s">
        <v>415</v>
      </c>
      <c r="H289" s="38"/>
      <c r="I289" s="38" t="s">
        <v>58</v>
      </c>
      <c r="J289" s="38" t="s">
        <v>409</v>
      </c>
      <c r="K289" s="38"/>
      <c r="L289" s="40">
        <v>45412</v>
      </c>
      <c r="M289" s="40">
        <v>45328</v>
      </c>
      <c r="N289" s="38">
        <v>138</v>
      </c>
      <c r="O289" s="38">
        <v>0</v>
      </c>
      <c r="P289" s="38">
        <v>0</v>
      </c>
      <c r="Q289" s="38">
        <v>0</v>
      </c>
      <c r="R289" s="38" t="s">
        <v>299</v>
      </c>
      <c r="S289" s="38" t="s">
        <v>422</v>
      </c>
      <c r="T289" s="38" t="s">
        <v>422</v>
      </c>
      <c r="U289" s="38" t="s">
        <v>301</v>
      </c>
      <c r="V289" s="40"/>
      <c r="W289" s="40"/>
      <c r="X289" s="40"/>
      <c r="Y289" s="40"/>
      <c r="Z289" s="38" t="s">
        <v>5648</v>
      </c>
      <c r="AA289" s="38" t="s">
        <v>303</v>
      </c>
      <c r="AB289" s="38" t="s">
        <v>355</v>
      </c>
      <c r="AC289" s="38"/>
      <c r="AD289" s="38"/>
      <c r="AE289" s="38">
        <v>86917</v>
      </c>
      <c r="AF289" s="38">
        <v>67604</v>
      </c>
      <c r="AG289" s="38"/>
    </row>
    <row r="290" spans="1:33" ht="52.5" customHeight="1" x14ac:dyDescent="0.2">
      <c r="A290" s="38">
        <v>69894</v>
      </c>
      <c r="B290" s="38" t="s">
        <v>5649</v>
      </c>
      <c r="C290" s="38" t="s">
        <v>5650</v>
      </c>
      <c r="D290" s="38"/>
      <c r="E290" s="38" t="s">
        <v>2404</v>
      </c>
      <c r="F290" s="38"/>
      <c r="G290" s="38" t="s">
        <v>415</v>
      </c>
      <c r="H290" s="38"/>
      <c r="I290" s="38" t="s">
        <v>58</v>
      </c>
      <c r="J290" s="38" t="s">
        <v>409</v>
      </c>
      <c r="K290" s="38"/>
      <c r="L290" s="40">
        <v>45412</v>
      </c>
      <c r="M290" s="40">
        <v>45413</v>
      </c>
      <c r="N290" s="38">
        <v>138</v>
      </c>
      <c r="O290" s="38">
        <v>0</v>
      </c>
      <c r="P290" s="38">
        <v>0</v>
      </c>
      <c r="Q290" s="38">
        <v>0</v>
      </c>
      <c r="R290" s="38" t="s">
        <v>299</v>
      </c>
      <c r="S290" s="38" t="s">
        <v>422</v>
      </c>
      <c r="T290" s="38"/>
      <c r="U290" s="38" t="s">
        <v>301</v>
      </c>
      <c r="V290" s="40"/>
      <c r="W290" s="40"/>
      <c r="X290" s="40"/>
      <c r="Y290" s="40"/>
      <c r="Z290" s="38" t="s">
        <v>5651</v>
      </c>
      <c r="AA290" s="38" t="s">
        <v>303</v>
      </c>
      <c r="AB290" s="38" t="s">
        <v>355</v>
      </c>
      <c r="AC290" s="38"/>
      <c r="AD290" s="38"/>
      <c r="AE290" s="38">
        <v>69895</v>
      </c>
      <c r="AF290" s="38">
        <v>69894</v>
      </c>
      <c r="AG290" s="38"/>
    </row>
    <row r="291" spans="1:33" ht="52.5" customHeight="1" x14ac:dyDescent="0.2">
      <c r="A291" s="38" t="s">
        <v>5652</v>
      </c>
      <c r="B291" s="38" t="s">
        <v>5653</v>
      </c>
      <c r="C291" s="38" t="s">
        <v>5654</v>
      </c>
      <c r="D291" s="38"/>
      <c r="E291" s="38" t="s">
        <v>1048</v>
      </c>
      <c r="F291" s="38"/>
      <c r="G291" s="38" t="s">
        <v>415</v>
      </c>
      <c r="H291" s="38"/>
      <c r="I291" s="38" t="s">
        <v>58</v>
      </c>
      <c r="J291" s="38" t="s">
        <v>409</v>
      </c>
      <c r="K291" s="38"/>
      <c r="L291" s="40">
        <v>45412</v>
      </c>
      <c r="M291" s="40">
        <v>45327</v>
      </c>
      <c r="N291" s="38">
        <v>138</v>
      </c>
      <c r="O291" s="38">
        <v>0</v>
      </c>
      <c r="P291" s="38">
        <v>0</v>
      </c>
      <c r="Q291" s="38">
        <v>0</v>
      </c>
      <c r="R291" s="38" t="s">
        <v>299</v>
      </c>
      <c r="S291" s="38" t="s">
        <v>422</v>
      </c>
      <c r="T291" s="38"/>
      <c r="U291" s="38" t="s">
        <v>301</v>
      </c>
      <c r="V291" s="40"/>
      <c r="W291" s="40"/>
      <c r="X291" s="40"/>
      <c r="Y291" s="40"/>
      <c r="Z291" s="38" t="s">
        <v>5655</v>
      </c>
      <c r="AA291" s="38" t="s">
        <v>303</v>
      </c>
      <c r="AB291" s="38" t="s">
        <v>355</v>
      </c>
      <c r="AC291" s="38"/>
      <c r="AD291" s="38"/>
      <c r="AE291" s="38">
        <v>70962</v>
      </c>
      <c r="AF291" s="38">
        <v>70961</v>
      </c>
      <c r="AG291" s="38"/>
    </row>
    <row r="292" spans="1:33" ht="52.5" customHeight="1" x14ac:dyDescent="0.2">
      <c r="A292" s="38" t="s">
        <v>5656</v>
      </c>
      <c r="B292" s="38" t="s">
        <v>2300</v>
      </c>
      <c r="C292" s="38" t="s">
        <v>5657</v>
      </c>
      <c r="D292" s="38" t="s">
        <v>2302</v>
      </c>
      <c r="E292" s="38" t="s">
        <v>2303</v>
      </c>
      <c r="F292" s="38" t="s">
        <v>2304</v>
      </c>
      <c r="G292" s="38" t="s">
        <v>322</v>
      </c>
      <c r="H292" s="38"/>
      <c r="I292" s="38" t="s">
        <v>122</v>
      </c>
      <c r="J292" s="38" t="s">
        <v>329</v>
      </c>
      <c r="K292" s="38"/>
      <c r="L292" s="40">
        <v>45412</v>
      </c>
      <c r="M292" s="40">
        <v>45413</v>
      </c>
      <c r="N292" s="38">
        <v>138</v>
      </c>
      <c r="O292" s="38">
        <v>0</v>
      </c>
      <c r="P292" s="38">
        <v>3.65</v>
      </c>
      <c r="Q292" s="38">
        <v>0</v>
      </c>
      <c r="R292" s="38" t="s">
        <v>299</v>
      </c>
      <c r="S292" s="38" t="s">
        <v>342</v>
      </c>
      <c r="T292" s="38" t="s">
        <v>342</v>
      </c>
      <c r="U292" s="38" t="s">
        <v>301</v>
      </c>
      <c r="V292" s="40"/>
      <c r="W292" s="40"/>
      <c r="X292" s="40"/>
      <c r="Y292" s="40"/>
      <c r="Z292" s="38" t="s">
        <v>2306</v>
      </c>
      <c r="AA292" s="38" t="s">
        <v>303</v>
      </c>
      <c r="AB292" s="38" t="s">
        <v>355</v>
      </c>
      <c r="AC292" s="38"/>
      <c r="AD292" s="38"/>
      <c r="AE292" s="38">
        <v>72598</v>
      </c>
      <c r="AF292" s="38">
        <v>72596</v>
      </c>
      <c r="AG292" s="38"/>
    </row>
    <row r="293" spans="1:33" ht="52.5" customHeight="1" x14ac:dyDescent="0.2">
      <c r="A293" s="38" t="s">
        <v>5658</v>
      </c>
      <c r="B293" s="38" t="s">
        <v>2645</v>
      </c>
      <c r="C293" s="38" t="s">
        <v>5659</v>
      </c>
      <c r="D293" s="38" t="s">
        <v>5660</v>
      </c>
      <c r="E293" s="38" t="s">
        <v>2648</v>
      </c>
      <c r="F293" s="38" t="s">
        <v>1268</v>
      </c>
      <c r="G293" s="38" t="s">
        <v>322</v>
      </c>
      <c r="H293" s="38"/>
      <c r="I293" s="38" t="s">
        <v>122</v>
      </c>
      <c r="J293" s="38" t="s">
        <v>329</v>
      </c>
      <c r="K293" s="38"/>
      <c r="L293" s="40">
        <v>45413</v>
      </c>
      <c r="M293" s="40">
        <v>45261</v>
      </c>
      <c r="N293" s="38">
        <v>138</v>
      </c>
      <c r="O293" s="38">
        <v>0</v>
      </c>
      <c r="P293" s="38">
        <v>0</v>
      </c>
      <c r="Q293" s="38">
        <v>0</v>
      </c>
      <c r="R293" s="38" t="s">
        <v>299</v>
      </c>
      <c r="S293" s="38" t="s">
        <v>342</v>
      </c>
      <c r="T293" s="38" t="s">
        <v>342</v>
      </c>
      <c r="U293" s="38" t="s">
        <v>301</v>
      </c>
      <c r="V293" s="40"/>
      <c r="W293" s="40"/>
      <c r="X293" s="40"/>
      <c r="Y293" s="40"/>
      <c r="Z293" s="38" t="s">
        <v>2649</v>
      </c>
      <c r="AA293" s="38" t="s">
        <v>303</v>
      </c>
      <c r="AB293" s="38" t="s">
        <v>355</v>
      </c>
      <c r="AC293" s="38"/>
      <c r="AD293" s="38"/>
      <c r="AE293" s="38">
        <v>72583</v>
      </c>
      <c r="AF293" s="38">
        <v>72582</v>
      </c>
      <c r="AG293" s="38"/>
    </row>
    <row r="294" spans="1:33" ht="52.5" customHeight="1" x14ac:dyDescent="0.2">
      <c r="A294" s="38">
        <v>68055</v>
      </c>
      <c r="B294" s="38" t="s">
        <v>5661</v>
      </c>
      <c r="C294" s="38" t="s">
        <v>5662</v>
      </c>
      <c r="D294" s="38"/>
      <c r="E294" s="38" t="s">
        <v>646</v>
      </c>
      <c r="F294" s="38"/>
      <c r="G294" s="38" t="s">
        <v>322</v>
      </c>
      <c r="H294" s="38"/>
      <c r="I294" s="38" t="s">
        <v>144</v>
      </c>
      <c r="J294" s="38" t="s">
        <v>625</v>
      </c>
      <c r="K294" s="38"/>
      <c r="L294" s="40">
        <v>45413</v>
      </c>
      <c r="M294" s="40">
        <v>45323</v>
      </c>
      <c r="N294" s="38">
        <v>69</v>
      </c>
      <c r="O294" s="38">
        <v>3.8</v>
      </c>
      <c r="P294" s="38">
        <v>0</v>
      </c>
      <c r="Q294" s="38">
        <v>0</v>
      </c>
      <c r="R294" s="38" t="s">
        <v>299</v>
      </c>
      <c r="S294" s="38" t="s">
        <v>648</v>
      </c>
      <c r="T294" s="38"/>
      <c r="U294" s="38" t="s">
        <v>301</v>
      </c>
      <c r="V294" s="40"/>
      <c r="W294" s="40"/>
      <c r="X294" s="40"/>
      <c r="Y294" s="40"/>
      <c r="Z294" s="38" t="s">
        <v>5663</v>
      </c>
      <c r="AA294" s="38" t="s">
        <v>303</v>
      </c>
      <c r="AB294" s="38" t="s">
        <v>355</v>
      </c>
      <c r="AC294" s="38"/>
      <c r="AD294" s="38"/>
      <c r="AE294" s="38">
        <v>68056</v>
      </c>
      <c r="AF294" s="38">
        <v>68055</v>
      </c>
      <c r="AG294" s="38"/>
    </row>
    <row r="295" spans="1:33" ht="52.5" customHeight="1" x14ac:dyDescent="0.2">
      <c r="A295" s="38" t="s">
        <v>5664</v>
      </c>
      <c r="B295" s="38" t="s">
        <v>2300</v>
      </c>
      <c r="C295" s="38" t="s">
        <v>5665</v>
      </c>
      <c r="D295" s="38" t="s">
        <v>2302</v>
      </c>
      <c r="E295" s="38" t="s">
        <v>2303</v>
      </c>
      <c r="F295" s="38" t="s">
        <v>2304</v>
      </c>
      <c r="G295" s="38" t="s">
        <v>322</v>
      </c>
      <c r="H295" s="38"/>
      <c r="I295" s="38" t="s">
        <v>2305</v>
      </c>
      <c r="J295" s="38" t="s">
        <v>329</v>
      </c>
      <c r="K295" s="38"/>
      <c r="L295" s="40">
        <v>45413</v>
      </c>
      <c r="M295" s="40">
        <v>45413</v>
      </c>
      <c r="N295" s="38">
        <v>138</v>
      </c>
      <c r="O295" s="38">
        <v>0</v>
      </c>
      <c r="P295" s="38">
        <v>11.5</v>
      </c>
      <c r="Q295" s="38">
        <v>0</v>
      </c>
      <c r="R295" s="38" t="s">
        <v>299</v>
      </c>
      <c r="S295" s="38" t="s">
        <v>342</v>
      </c>
      <c r="T295" s="38" t="s">
        <v>342</v>
      </c>
      <c r="U295" s="38" t="s">
        <v>301</v>
      </c>
      <c r="V295" s="40"/>
      <c r="W295" s="40"/>
      <c r="X295" s="40"/>
      <c r="Y295" s="40"/>
      <c r="Z295" s="38" t="s">
        <v>2306</v>
      </c>
      <c r="AA295" s="38" t="s">
        <v>303</v>
      </c>
      <c r="AB295" s="38" t="s">
        <v>355</v>
      </c>
      <c r="AC295" s="38"/>
      <c r="AD295" s="38"/>
      <c r="AE295" s="38">
        <v>72597</v>
      </c>
      <c r="AF295" s="38">
        <v>72596</v>
      </c>
      <c r="AG295" s="38"/>
    </row>
    <row r="296" spans="1:33" ht="52.5" customHeight="1" x14ac:dyDescent="0.2">
      <c r="A296" s="38" t="s">
        <v>5666</v>
      </c>
      <c r="B296" s="38" t="s">
        <v>869</v>
      </c>
      <c r="C296" s="38" t="s">
        <v>5667</v>
      </c>
      <c r="D296" s="38"/>
      <c r="E296" s="38" t="s">
        <v>871</v>
      </c>
      <c r="F296" s="38" t="s">
        <v>872</v>
      </c>
      <c r="G296" s="38" t="s">
        <v>415</v>
      </c>
      <c r="H296" s="38"/>
      <c r="I296" s="38" t="s">
        <v>183</v>
      </c>
      <c r="J296" s="38" t="s">
        <v>323</v>
      </c>
      <c r="K296" s="38" t="s">
        <v>873</v>
      </c>
      <c r="L296" s="40">
        <v>45426</v>
      </c>
      <c r="M296" s="40">
        <v>45458</v>
      </c>
      <c r="N296" s="38">
        <v>69</v>
      </c>
      <c r="O296" s="38">
        <v>0</v>
      </c>
      <c r="P296" s="38">
        <v>20.100000000000001</v>
      </c>
      <c r="Q296" s="38">
        <v>100</v>
      </c>
      <c r="R296" s="38" t="s">
        <v>299</v>
      </c>
      <c r="S296" s="38" t="s">
        <v>874</v>
      </c>
      <c r="T296" s="38" t="s">
        <v>875</v>
      </c>
      <c r="U296" s="38" t="s">
        <v>352</v>
      </c>
      <c r="V296" s="40" t="s">
        <v>755</v>
      </c>
      <c r="W296" s="40">
        <v>44309</v>
      </c>
      <c r="X296" s="40">
        <v>44334</v>
      </c>
      <c r="Y296" s="40"/>
      <c r="Z296" s="38" t="s">
        <v>5668</v>
      </c>
      <c r="AA296" s="38" t="s">
        <v>303</v>
      </c>
      <c r="AB296" s="38" t="s">
        <v>355</v>
      </c>
      <c r="AC296" s="38"/>
      <c r="AD296" s="38"/>
      <c r="AE296" s="38">
        <v>73039</v>
      </c>
      <c r="AF296" s="38">
        <v>56350</v>
      </c>
      <c r="AG296" s="38"/>
    </row>
    <row r="297" spans="1:33" ht="52.5" customHeight="1" x14ac:dyDescent="0.2">
      <c r="A297" s="38" t="s">
        <v>5669</v>
      </c>
      <c r="B297" s="38" t="s">
        <v>869</v>
      </c>
      <c r="C297" s="38" t="s">
        <v>5670</v>
      </c>
      <c r="D297" s="38"/>
      <c r="E297" s="38" t="s">
        <v>871</v>
      </c>
      <c r="F297" s="38" t="s">
        <v>872</v>
      </c>
      <c r="G297" s="38" t="s">
        <v>415</v>
      </c>
      <c r="H297" s="38"/>
      <c r="I297" s="38" t="s">
        <v>183</v>
      </c>
      <c r="J297" s="38" t="s">
        <v>323</v>
      </c>
      <c r="K297" s="38" t="s">
        <v>873</v>
      </c>
      <c r="L297" s="40">
        <v>45426</v>
      </c>
      <c r="M297" s="40">
        <v>45458</v>
      </c>
      <c r="N297" s="38">
        <v>138</v>
      </c>
      <c r="O297" s="38">
        <v>0</v>
      </c>
      <c r="P297" s="38"/>
      <c r="Q297" s="38">
        <v>100</v>
      </c>
      <c r="R297" s="38" t="s">
        <v>299</v>
      </c>
      <c r="S297" s="38" t="s">
        <v>874</v>
      </c>
      <c r="T297" s="38" t="s">
        <v>875</v>
      </c>
      <c r="U297" s="38" t="s">
        <v>352</v>
      </c>
      <c r="V297" s="40" t="s">
        <v>755</v>
      </c>
      <c r="W297" s="40">
        <v>44309</v>
      </c>
      <c r="X297" s="40">
        <v>44334</v>
      </c>
      <c r="Y297" s="40"/>
      <c r="Z297" s="38" t="s">
        <v>5671</v>
      </c>
      <c r="AA297" s="38" t="s">
        <v>303</v>
      </c>
      <c r="AB297" s="38" t="s">
        <v>355</v>
      </c>
      <c r="AC297" s="38"/>
      <c r="AD297" s="38"/>
      <c r="AE297" s="38">
        <v>73040</v>
      </c>
      <c r="AF297" s="38">
        <v>56350</v>
      </c>
      <c r="AG297" s="38"/>
    </row>
    <row r="298" spans="1:33" ht="52.5" customHeight="1" x14ac:dyDescent="0.2">
      <c r="A298" s="38">
        <v>67377</v>
      </c>
      <c r="B298" s="38" t="s">
        <v>5672</v>
      </c>
      <c r="C298" s="38" t="s">
        <v>5673</v>
      </c>
      <c r="D298" s="38"/>
      <c r="E298" s="38" t="s">
        <v>4871</v>
      </c>
      <c r="F298" s="38" t="s">
        <v>4871</v>
      </c>
      <c r="G298" s="38" t="s">
        <v>415</v>
      </c>
      <c r="H298" s="38"/>
      <c r="I298" s="38" t="s">
        <v>183</v>
      </c>
      <c r="J298" s="38" t="s">
        <v>323</v>
      </c>
      <c r="K298" s="38" t="s">
        <v>5674</v>
      </c>
      <c r="L298" s="40">
        <v>45427</v>
      </c>
      <c r="M298" s="40">
        <v>45427</v>
      </c>
      <c r="N298" s="38">
        <v>345</v>
      </c>
      <c r="O298" s="38">
        <v>0</v>
      </c>
      <c r="P298" s="38">
        <v>0</v>
      </c>
      <c r="Q298" s="38">
        <v>600</v>
      </c>
      <c r="R298" s="38" t="s">
        <v>299</v>
      </c>
      <c r="S298" s="38" t="s">
        <v>338</v>
      </c>
      <c r="T298" s="38" t="s">
        <v>338</v>
      </c>
      <c r="U298" s="38" t="s">
        <v>352</v>
      </c>
      <c r="V298" s="40" t="s">
        <v>5227</v>
      </c>
      <c r="W298" s="40">
        <v>44649</v>
      </c>
      <c r="X298" s="40">
        <v>44666</v>
      </c>
      <c r="Y298" s="40"/>
      <c r="Z298" s="38" t="s">
        <v>5675</v>
      </c>
      <c r="AA298" s="38" t="s">
        <v>303</v>
      </c>
      <c r="AB298" s="38" t="s">
        <v>355</v>
      </c>
      <c r="AC298" s="38"/>
      <c r="AD298" s="38"/>
      <c r="AE298" s="38">
        <v>67378</v>
      </c>
      <c r="AF298" s="38">
        <v>67377</v>
      </c>
      <c r="AG298" s="38"/>
    </row>
    <row r="299" spans="1:33" ht="52.5" customHeight="1" x14ac:dyDescent="0.2">
      <c r="A299" s="38">
        <v>71973</v>
      </c>
      <c r="B299" s="38" t="s">
        <v>5676</v>
      </c>
      <c r="C299" s="38" t="s">
        <v>676</v>
      </c>
      <c r="D299" s="38"/>
      <c r="E299" s="38" t="s">
        <v>668</v>
      </c>
      <c r="F299" s="38" t="s">
        <v>5677</v>
      </c>
      <c r="G299" s="38" t="s">
        <v>415</v>
      </c>
      <c r="H299" s="38"/>
      <c r="I299" s="38" t="s">
        <v>183</v>
      </c>
      <c r="J299" s="38" t="s">
        <v>323</v>
      </c>
      <c r="K299" s="38" t="s">
        <v>5678</v>
      </c>
      <c r="L299" s="40">
        <v>45427</v>
      </c>
      <c r="M299" s="40">
        <v>45434</v>
      </c>
      <c r="N299" s="38">
        <v>138</v>
      </c>
      <c r="O299" s="38">
        <v>0</v>
      </c>
      <c r="P299" s="38">
        <v>4.75</v>
      </c>
      <c r="Q299" s="38">
        <v>0</v>
      </c>
      <c r="R299" s="38" t="s">
        <v>299</v>
      </c>
      <c r="S299" s="38" t="s">
        <v>672</v>
      </c>
      <c r="T299" s="38" t="s">
        <v>672</v>
      </c>
      <c r="U299" s="38" t="s">
        <v>301</v>
      </c>
      <c r="V299" s="40"/>
      <c r="W299" s="40"/>
      <c r="X299" s="40"/>
      <c r="Y299" s="40"/>
      <c r="Z299" s="38" t="s">
        <v>5679</v>
      </c>
      <c r="AA299" s="38" t="s">
        <v>303</v>
      </c>
      <c r="AB299" s="38"/>
      <c r="AC299" s="38"/>
      <c r="AD299" s="38"/>
      <c r="AE299" s="38">
        <v>81360</v>
      </c>
      <c r="AF299" s="38">
        <v>71973</v>
      </c>
      <c r="AG299" s="38"/>
    </row>
    <row r="300" spans="1:33" ht="52.5" customHeight="1" x14ac:dyDescent="0.2">
      <c r="A300" s="38">
        <v>70977</v>
      </c>
      <c r="B300" s="38" t="s">
        <v>5680</v>
      </c>
      <c r="C300" s="38" t="s">
        <v>5681</v>
      </c>
      <c r="D300" s="38"/>
      <c r="E300" s="38" t="s">
        <v>5682</v>
      </c>
      <c r="F300" s="38" t="s">
        <v>5683</v>
      </c>
      <c r="G300" s="38" t="s">
        <v>415</v>
      </c>
      <c r="H300" s="38"/>
      <c r="I300" s="38" t="s">
        <v>183</v>
      </c>
      <c r="J300" s="38" t="s">
        <v>323</v>
      </c>
      <c r="K300" s="38" t="s">
        <v>5684</v>
      </c>
      <c r="L300" s="40">
        <v>45427</v>
      </c>
      <c r="M300" s="40">
        <v>45429</v>
      </c>
      <c r="N300" s="38">
        <v>345</v>
      </c>
      <c r="O300" s="38">
        <v>0</v>
      </c>
      <c r="P300" s="38">
        <v>0</v>
      </c>
      <c r="Q300" s="38">
        <v>0</v>
      </c>
      <c r="R300" s="38" t="s">
        <v>299</v>
      </c>
      <c r="S300" s="38" t="s">
        <v>5685</v>
      </c>
      <c r="T300" s="38" t="s">
        <v>5686</v>
      </c>
      <c r="U300" s="38" t="s">
        <v>301</v>
      </c>
      <c r="V300" s="40"/>
      <c r="W300" s="40"/>
      <c r="X300" s="40"/>
      <c r="Y300" s="40"/>
      <c r="Z300" s="38" t="s">
        <v>5687</v>
      </c>
      <c r="AA300" s="38" t="s">
        <v>303</v>
      </c>
      <c r="AB300" s="38"/>
      <c r="AC300" s="38"/>
      <c r="AD300" s="38"/>
      <c r="AE300" s="38">
        <v>70980</v>
      </c>
      <c r="AF300" s="38">
        <v>70977</v>
      </c>
      <c r="AG300" s="38"/>
    </row>
    <row r="301" spans="1:33" ht="52.5" customHeight="1" x14ac:dyDescent="0.2">
      <c r="A301" s="38">
        <v>45689</v>
      </c>
      <c r="B301" s="38" t="s">
        <v>5688</v>
      </c>
      <c r="C301" s="38" t="s">
        <v>758</v>
      </c>
      <c r="D301" s="38"/>
      <c r="E301" s="38" t="s">
        <v>5413</v>
      </c>
      <c r="F301" s="38" t="s">
        <v>2187</v>
      </c>
      <c r="G301" s="38" t="s">
        <v>415</v>
      </c>
      <c r="H301" s="38"/>
      <c r="I301" s="38" t="s">
        <v>183</v>
      </c>
      <c r="J301" s="38" t="s">
        <v>323</v>
      </c>
      <c r="K301" s="38" t="s">
        <v>5689</v>
      </c>
      <c r="L301" s="40">
        <v>45427</v>
      </c>
      <c r="M301" s="40">
        <v>45268</v>
      </c>
      <c r="N301" s="38">
        <v>138</v>
      </c>
      <c r="O301" s="38">
        <v>0</v>
      </c>
      <c r="P301" s="38">
        <v>7.2</v>
      </c>
      <c r="Q301" s="38">
        <v>0</v>
      </c>
      <c r="R301" s="38" t="s">
        <v>299</v>
      </c>
      <c r="S301" s="38" t="s">
        <v>664</v>
      </c>
      <c r="T301" s="38" t="s">
        <v>664</v>
      </c>
      <c r="U301" s="38" t="s">
        <v>301</v>
      </c>
      <c r="V301" s="40"/>
      <c r="W301" s="40"/>
      <c r="X301" s="40"/>
      <c r="Y301" s="40"/>
      <c r="Z301" s="38" t="s">
        <v>5690</v>
      </c>
      <c r="AA301" s="38" t="s">
        <v>303</v>
      </c>
      <c r="AB301" s="38"/>
      <c r="AC301" s="38"/>
      <c r="AD301" s="38"/>
      <c r="AE301" s="38">
        <v>71135</v>
      </c>
      <c r="AF301" s="38">
        <v>45689</v>
      </c>
      <c r="AG301" s="38"/>
    </row>
    <row r="302" spans="1:33" ht="52.5" customHeight="1" x14ac:dyDescent="0.2">
      <c r="A302" s="38">
        <v>69352</v>
      </c>
      <c r="B302" s="38" t="s">
        <v>5691</v>
      </c>
      <c r="C302" s="38" t="s">
        <v>5692</v>
      </c>
      <c r="D302" s="38"/>
      <c r="E302" s="38" t="s">
        <v>4522</v>
      </c>
      <c r="F302" s="38" t="s">
        <v>5693</v>
      </c>
      <c r="G302" s="38" t="s">
        <v>415</v>
      </c>
      <c r="H302" s="38"/>
      <c r="I302" s="38" t="s">
        <v>183</v>
      </c>
      <c r="J302" s="38" t="s">
        <v>323</v>
      </c>
      <c r="K302" s="38" t="s">
        <v>5694</v>
      </c>
      <c r="L302" s="40">
        <v>45427</v>
      </c>
      <c r="M302" s="40">
        <v>45082</v>
      </c>
      <c r="N302" s="38">
        <v>138</v>
      </c>
      <c r="O302" s="38">
        <v>0</v>
      </c>
      <c r="P302" s="38">
        <v>0</v>
      </c>
      <c r="Q302" s="38">
        <v>0</v>
      </c>
      <c r="R302" s="38" t="s">
        <v>299</v>
      </c>
      <c r="S302" s="38" t="s">
        <v>841</v>
      </c>
      <c r="T302" s="38" t="s">
        <v>841</v>
      </c>
      <c r="U302" s="38" t="s">
        <v>352</v>
      </c>
      <c r="V302" s="40" t="s">
        <v>5550</v>
      </c>
      <c r="W302" s="40">
        <v>44696</v>
      </c>
      <c r="X302" s="40">
        <v>44727</v>
      </c>
      <c r="Y302" s="40"/>
      <c r="Z302" s="38" t="s">
        <v>5695</v>
      </c>
      <c r="AA302" s="38" t="s">
        <v>303</v>
      </c>
      <c r="AB302" s="38"/>
      <c r="AC302" s="38"/>
      <c r="AD302" s="38"/>
      <c r="AE302" s="38">
        <v>69353</v>
      </c>
      <c r="AF302" s="38">
        <v>69352</v>
      </c>
      <c r="AG302" s="38" t="s">
        <v>5551</v>
      </c>
    </row>
    <row r="303" spans="1:33" ht="52.5" customHeight="1" x14ac:dyDescent="0.2">
      <c r="A303" s="38">
        <v>71175</v>
      </c>
      <c r="B303" s="38" t="s">
        <v>5696</v>
      </c>
      <c r="C303" s="38" t="s">
        <v>758</v>
      </c>
      <c r="D303" s="38"/>
      <c r="E303" s="38" t="s">
        <v>5697</v>
      </c>
      <c r="F303" s="38" t="s">
        <v>5431</v>
      </c>
      <c r="G303" s="38" t="s">
        <v>415</v>
      </c>
      <c r="H303" s="38"/>
      <c r="I303" s="38" t="s">
        <v>183</v>
      </c>
      <c r="J303" s="38" t="s">
        <v>323</v>
      </c>
      <c r="K303" s="38" t="s">
        <v>5698</v>
      </c>
      <c r="L303" s="40">
        <v>45427</v>
      </c>
      <c r="M303" s="40">
        <v>45444</v>
      </c>
      <c r="N303" s="38">
        <v>138</v>
      </c>
      <c r="O303" s="38">
        <v>0</v>
      </c>
      <c r="P303" s="38">
        <v>11.6</v>
      </c>
      <c r="Q303" s="38">
        <v>0</v>
      </c>
      <c r="R303" s="38" t="s">
        <v>299</v>
      </c>
      <c r="S303" s="38" t="s">
        <v>664</v>
      </c>
      <c r="T303" s="38" t="s">
        <v>680</v>
      </c>
      <c r="U303" s="38" t="s">
        <v>301</v>
      </c>
      <c r="V303" s="40"/>
      <c r="W303" s="40"/>
      <c r="X303" s="40"/>
      <c r="Y303" s="40"/>
      <c r="Z303" s="38" t="s">
        <v>5699</v>
      </c>
      <c r="AA303" s="38" t="s">
        <v>303</v>
      </c>
      <c r="AB303" s="38"/>
      <c r="AC303" s="38"/>
      <c r="AD303" s="38"/>
      <c r="AE303" s="38">
        <v>71177</v>
      </c>
      <c r="AF303" s="38">
        <v>71175</v>
      </c>
      <c r="AG303" s="38"/>
    </row>
    <row r="304" spans="1:33" ht="52.5" customHeight="1" x14ac:dyDescent="0.2">
      <c r="A304" s="38">
        <v>71172</v>
      </c>
      <c r="B304" s="38" t="s">
        <v>5700</v>
      </c>
      <c r="C304" s="38" t="s">
        <v>758</v>
      </c>
      <c r="D304" s="38"/>
      <c r="E304" s="38" t="s">
        <v>5701</v>
      </c>
      <c r="F304" s="38" t="s">
        <v>5702</v>
      </c>
      <c r="G304" s="38" t="s">
        <v>415</v>
      </c>
      <c r="H304" s="38"/>
      <c r="I304" s="38" t="s">
        <v>183</v>
      </c>
      <c r="J304" s="38" t="s">
        <v>323</v>
      </c>
      <c r="K304" s="38" t="s">
        <v>5703</v>
      </c>
      <c r="L304" s="40">
        <v>45427</v>
      </c>
      <c r="M304" s="40">
        <v>45455</v>
      </c>
      <c r="N304" s="38">
        <v>138</v>
      </c>
      <c r="O304" s="38">
        <v>0</v>
      </c>
      <c r="P304" s="38">
        <v>10</v>
      </c>
      <c r="Q304" s="38">
        <v>0</v>
      </c>
      <c r="R304" s="38" t="s">
        <v>299</v>
      </c>
      <c r="S304" s="38" t="s">
        <v>3416</v>
      </c>
      <c r="T304" s="38" t="s">
        <v>671</v>
      </c>
      <c r="U304" s="38" t="s">
        <v>301</v>
      </c>
      <c r="V304" s="40"/>
      <c r="W304" s="40"/>
      <c r="X304" s="40"/>
      <c r="Y304" s="40"/>
      <c r="Z304" s="38" t="s">
        <v>5704</v>
      </c>
      <c r="AA304" s="38" t="s">
        <v>303</v>
      </c>
      <c r="AB304" s="38"/>
      <c r="AC304" s="38"/>
      <c r="AD304" s="38"/>
      <c r="AE304" s="38">
        <v>71174</v>
      </c>
      <c r="AF304" s="38">
        <v>71172</v>
      </c>
      <c r="AG304" s="38"/>
    </row>
    <row r="305" spans="1:33" ht="52.5" customHeight="1" x14ac:dyDescent="0.2">
      <c r="A305" s="38">
        <v>61402</v>
      </c>
      <c r="B305" s="38" t="s">
        <v>5705</v>
      </c>
      <c r="C305" s="38" t="s">
        <v>5706</v>
      </c>
      <c r="D305" s="38"/>
      <c r="E305" s="38" t="s">
        <v>5707</v>
      </c>
      <c r="F305" s="38" t="s">
        <v>5118</v>
      </c>
      <c r="G305" s="38" t="s">
        <v>322</v>
      </c>
      <c r="H305" s="38" t="s">
        <v>5708</v>
      </c>
      <c r="I305" s="38" t="s">
        <v>349</v>
      </c>
      <c r="J305" s="38" t="s">
        <v>350</v>
      </c>
      <c r="K305" s="38"/>
      <c r="L305" s="40">
        <v>45427</v>
      </c>
      <c r="M305" s="40">
        <v>45422</v>
      </c>
      <c r="N305" s="38">
        <v>345</v>
      </c>
      <c r="O305" s="38">
        <v>0</v>
      </c>
      <c r="P305" s="38">
        <v>3.9</v>
      </c>
      <c r="Q305" s="38">
        <v>0</v>
      </c>
      <c r="R305" s="38" t="s">
        <v>299</v>
      </c>
      <c r="S305" s="38" t="s">
        <v>1375</v>
      </c>
      <c r="T305" s="38" t="s">
        <v>1375</v>
      </c>
      <c r="U305" s="38" t="s">
        <v>301</v>
      </c>
      <c r="V305" s="40" t="s">
        <v>353</v>
      </c>
      <c r="W305" s="40">
        <v>44624</v>
      </c>
      <c r="X305" s="40">
        <v>44813</v>
      </c>
      <c r="Y305" s="40"/>
      <c r="Z305" s="38" t="s">
        <v>5709</v>
      </c>
      <c r="AA305" s="38" t="s">
        <v>303</v>
      </c>
      <c r="AB305" s="38" t="s">
        <v>355</v>
      </c>
      <c r="AC305" s="38"/>
      <c r="AD305" s="38"/>
      <c r="AE305" s="38">
        <v>61403</v>
      </c>
      <c r="AF305" s="38">
        <v>61402</v>
      </c>
      <c r="AG305" s="38"/>
    </row>
    <row r="306" spans="1:33" ht="52.5" customHeight="1" x14ac:dyDescent="0.2">
      <c r="A306" s="38">
        <v>61465</v>
      </c>
      <c r="B306" s="38" t="s">
        <v>5710</v>
      </c>
      <c r="C306" s="38" t="s">
        <v>5711</v>
      </c>
      <c r="D306" s="38"/>
      <c r="E306" s="38" t="s">
        <v>5712</v>
      </c>
      <c r="F306" s="38" t="s">
        <v>5713</v>
      </c>
      <c r="G306" s="38" t="s">
        <v>322</v>
      </c>
      <c r="H306" s="38"/>
      <c r="I306" s="38" t="s">
        <v>349</v>
      </c>
      <c r="J306" s="38" t="s">
        <v>350</v>
      </c>
      <c r="K306" s="38"/>
      <c r="L306" s="40">
        <v>45427</v>
      </c>
      <c r="M306" s="40">
        <v>45427</v>
      </c>
      <c r="N306" s="38">
        <v>138</v>
      </c>
      <c r="O306" s="38">
        <v>0</v>
      </c>
      <c r="P306" s="38">
        <v>0</v>
      </c>
      <c r="Q306" s="38">
        <v>0</v>
      </c>
      <c r="R306" s="38" t="s">
        <v>299</v>
      </c>
      <c r="S306" s="38" t="s">
        <v>1553</v>
      </c>
      <c r="T306" s="38" t="s">
        <v>1553</v>
      </c>
      <c r="U306" s="38" t="s">
        <v>301</v>
      </c>
      <c r="V306" s="40"/>
      <c r="W306" s="40"/>
      <c r="X306" s="40"/>
      <c r="Y306" s="40"/>
      <c r="Z306" s="38" t="s">
        <v>5714</v>
      </c>
      <c r="AA306" s="38" t="s">
        <v>303</v>
      </c>
      <c r="AB306" s="38" t="s">
        <v>355</v>
      </c>
      <c r="AC306" s="38"/>
      <c r="AD306" s="38"/>
      <c r="AE306" s="38">
        <v>61466</v>
      </c>
      <c r="AF306" s="38">
        <v>61465</v>
      </c>
      <c r="AG306" s="38"/>
    </row>
    <row r="307" spans="1:33" ht="52.5" customHeight="1" x14ac:dyDescent="0.2">
      <c r="A307" s="38">
        <v>76431</v>
      </c>
      <c r="B307" s="38" t="s">
        <v>5715</v>
      </c>
      <c r="C307" s="38" t="s">
        <v>5715</v>
      </c>
      <c r="D307" s="38"/>
      <c r="E307" s="38" t="s">
        <v>5716</v>
      </c>
      <c r="F307" s="38" t="s">
        <v>5717</v>
      </c>
      <c r="G307" s="38" t="s">
        <v>415</v>
      </c>
      <c r="H307" s="38"/>
      <c r="I307" s="38" t="s">
        <v>183</v>
      </c>
      <c r="J307" s="38" t="s">
        <v>323</v>
      </c>
      <c r="K307" s="38" t="s">
        <v>5718</v>
      </c>
      <c r="L307" s="40">
        <v>45427</v>
      </c>
      <c r="M307" s="40">
        <v>45427</v>
      </c>
      <c r="N307" s="38">
        <v>345</v>
      </c>
      <c r="O307" s="38">
        <v>0</v>
      </c>
      <c r="P307" s="38">
        <v>0</v>
      </c>
      <c r="Q307" s="38">
        <v>0</v>
      </c>
      <c r="R307" s="38" t="s">
        <v>299</v>
      </c>
      <c r="S307" s="38" t="s">
        <v>698</v>
      </c>
      <c r="T307" s="38" t="s">
        <v>698</v>
      </c>
      <c r="U307" s="38" t="s">
        <v>301</v>
      </c>
      <c r="V307" s="40"/>
      <c r="W307" s="40"/>
      <c r="X307" s="40"/>
      <c r="Y307" s="40"/>
      <c r="Z307" s="38" t="s">
        <v>5719</v>
      </c>
      <c r="AA307" s="38" t="s">
        <v>303</v>
      </c>
      <c r="AB307" s="38"/>
      <c r="AC307" s="38"/>
      <c r="AD307" s="38"/>
      <c r="AE307" s="38">
        <v>76432</v>
      </c>
      <c r="AF307" s="38">
        <v>76431</v>
      </c>
      <c r="AG307" s="38"/>
    </row>
    <row r="308" spans="1:33" ht="52.5" customHeight="1" x14ac:dyDescent="0.2">
      <c r="A308" s="38">
        <v>76684</v>
      </c>
      <c r="B308" s="38" t="s">
        <v>5720</v>
      </c>
      <c r="C308" s="38" t="s">
        <v>5720</v>
      </c>
      <c r="D308" s="38"/>
      <c r="E308" s="38"/>
      <c r="F308" s="38"/>
      <c r="G308" s="38" t="s">
        <v>322</v>
      </c>
      <c r="H308" s="38"/>
      <c r="I308" s="38" t="s">
        <v>183</v>
      </c>
      <c r="J308" s="38" t="s">
        <v>323</v>
      </c>
      <c r="K308" s="38" t="s">
        <v>5721</v>
      </c>
      <c r="L308" s="40">
        <v>45427</v>
      </c>
      <c r="M308" s="40">
        <v>45448</v>
      </c>
      <c r="N308" s="38">
        <v>138</v>
      </c>
      <c r="O308" s="38">
        <v>0</v>
      </c>
      <c r="P308" s="38">
        <v>0</v>
      </c>
      <c r="Q308" s="38">
        <v>0</v>
      </c>
      <c r="R308" s="38" t="s">
        <v>703</v>
      </c>
      <c r="S308" s="38"/>
      <c r="T308" s="38"/>
      <c r="U308" s="38" t="s">
        <v>301</v>
      </c>
      <c r="V308" s="40"/>
      <c r="W308" s="40"/>
      <c r="X308" s="40"/>
      <c r="Y308" s="40"/>
      <c r="Z308" s="38">
        <v>1209</v>
      </c>
      <c r="AA308" s="38" t="s">
        <v>303</v>
      </c>
      <c r="AB308" s="38"/>
      <c r="AC308" s="38"/>
      <c r="AD308" s="38"/>
      <c r="AE308" s="38">
        <v>76685</v>
      </c>
      <c r="AF308" s="38">
        <v>76684</v>
      </c>
      <c r="AG308" s="38"/>
    </row>
    <row r="309" spans="1:33" ht="52.5" customHeight="1" x14ac:dyDescent="0.2">
      <c r="A309" s="38">
        <v>73434</v>
      </c>
      <c r="B309" s="38" t="s">
        <v>5722</v>
      </c>
      <c r="C309" s="38" t="s">
        <v>5723</v>
      </c>
      <c r="D309" s="38"/>
      <c r="E309" s="38" t="s">
        <v>5724</v>
      </c>
      <c r="F309" s="38" t="s">
        <v>5725</v>
      </c>
      <c r="G309" s="38" t="s">
        <v>415</v>
      </c>
      <c r="H309" s="38"/>
      <c r="I309" s="38" t="s">
        <v>183</v>
      </c>
      <c r="J309" s="38" t="s">
        <v>323</v>
      </c>
      <c r="K309" s="38" t="s">
        <v>5726</v>
      </c>
      <c r="L309" s="40">
        <v>45427</v>
      </c>
      <c r="M309" s="40">
        <v>45473</v>
      </c>
      <c r="N309" s="38">
        <v>138</v>
      </c>
      <c r="O309" s="38">
        <v>0</v>
      </c>
      <c r="P309" s="38">
        <v>0</v>
      </c>
      <c r="Q309" s="38">
        <v>0</v>
      </c>
      <c r="R309" s="38" t="s">
        <v>703</v>
      </c>
      <c r="S309" s="38" t="s">
        <v>4169</v>
      </c>
      <c r="T309" s="38" t="s">
        <v>573</v>
      </c>
      <c r="U309" s="38" t="s">
        <v>301</v>
      </c>
      <c r="V309" s="40"/>
      <c r="W309" s="40"/>
      <c r="X309" s="40"/>
      <c r="Y309" s="40"/>
      <c r="Z309" s="38" t="s">
        <v>5727</v>
      </c>
      <c r="AA309" s="38" t="s">
        <v>303</v>
      </c>
      <c r="AB309" s="38"/>
      <c r="AC309" s="38"/>
      <c r="AD309" s="38"/>
      <c r="AE309" s="38">
        <v>73435</v>
      </c>
      <c r="AF309" s="38">
        <v>73434</v>
      </c>
      <c r="AG309" s="38"/>
    </row>
    <row r="310" spans="1:33" ht="52.5" customHeight="1" x14ac:dyDescent="0.2">
      <c r="A310" s="38">
        <v>61463</v>
      </c>
      <c r="B310" s="38" t="s">
        <v>5728</v>
      </c>
      <c r="C310" s="38" t="s">
        <v>5729</v>
      </c>
      <c r="D310" s="38"/>
      <c r="E310" s="38" t="s">
        <v>2304</v>
      </c>
      <c r="F310" s="38" t="s">
        <v>5730</v>
      </c>
      <c r="G310" s="38" t="s">
        <v>322</v>
      </c>
      <c r="H310" s="38"/>
      <c r="I310" s="38" t="s">
        <v>349</v>
      </c>
      <c r="J310" s="38" t="s">
        <v>350</v>
      </c>
      <c r="K310" s="38"/>
      <c r="L310" s="40">
        <v>45427</v>
      </c>
      <c r="M310" s="40">
        <v>45427</v>
      </c>
      <c r="N310" s="38">
        <v>138</v>
      </c>
      <c r="O310" s="38">
        <v>0</v>
      </c>
      <c r="P310" s="38">
        <v>0</v>
      </c>
      <c r="Q310" s="38">
        <v>0</v>
      </c>
      <c r="R310" s="38" t="s">
        <v>299</v>
      </c>
      <c r="S310" s="38" t="s">
        <v>342</v>
      </c>
      <c r="T310" s="38" t="s">
        <v>342</v>
      </c>
      <c r="U310" s="38" t="s">
        <v>301</v>
      </c>
      <c r="V310" s="40" t="s">
        <v>5731</v>
      </c>
      <c r="W310" s="40">
        <v>44727</v>
      </c>
      <c r="X310" s="40">
        <v>44750</v>
      </c>
      <c r="Y310" s="40"/>
      <c r="Z310" s="38" t="s">
        <v>5732</v>
      </c>
      <c r="AA310" s="38" t="s">
        <v>303</v>
      </c>
      <c r="AB310" s="38" t="s">
        <v>355</v>
      </c>
      <c r="AC310" s="38" t="s">
        <v>5733</v>
      </c>
      <c r="AD310" s="38"/>
      <c r="AE310" s="38">
        <v>61464</v>
      </c>
      <c r="AF310" s="38">
        <v>61463</v>
      </c>
      <c r="AG310" s="38"/>
    </row>
    <row r="311" spans="1:33" ht="52.5" customHeight="1" x14ac:dyDescent="0.2">
      <c r="A311" s="38">
        <v>73417</v>
      </c>
      <c r="B311" s="38" t="s">
        <v>5734</v>
      </c>
      <c r="C311" s="38" t="s">
        <v>5735</v>
      </c>
      <c r="D311" s="38"/>
      <c r="E311" s="38" t="s">
        <v>5736</v>
      </c>
      <c r="F311" s="38" t="s">
        <v>5737</v>
      </c>
      <c r="G311" s="38" t="s">
        <v>322</v>
      </c>
      <c r="H311" s="38"/>
      <c r="I311" s="38" t="s">
        <v>349</v>
      </c>
      <c r="J311" s="38" t="s">
        <v>4738</v>
      </c>
      <c r="K311" s="38"/>
      <c r="L311" s="40">
        <v>45427</v>
      </c>
      <c r="M311" s="40">
        <v>45427</v>
      </c>
      <c r="N311" s="38">
        <v>138</v>
      </c>
      <c r="O311" s="38">
        <v>0</v>
      </c>
      <c r="P311" s="38">
        <v>6</v>
      </c>
      <c r="Q311" s="38">
        <v>0</v>
      </c>
      <c r="R311" s="38" t="s">
        <v>299</v>
      </c>
      <c r="S311" s="38" t="s">
        <v>471</v>
      </c>
      <c r="T311" s="38" t="s">
        <v>351</v>
      </c>
      <c r="U311" s="38" t="s">
        <v>301</v>
      </c>
      <c r="V311" s="40"/>
      <c r="W311" s="40"/>
      <c r="X311" s="40"/>
      <c r="Y311" s="40"/>
      <c r="Z311" s="38" t="s">
        <v>5738</v>
      </c>
      <c r="AA311" s="38" t="s">
        <v>303</v>
      </c>
      <c r="AB311" s="38" t="s">
        <v>355</v>
      </c>
      <c r="AC311" s="38"/>
      <c r="AD311" s="38"/>
      <c r="AE311" s="38">
        <v>73418</v>
      </c>
      <c r="AF311" s="38">
        <v>73417</v>
      </c>
      <c r="AG311" s="38"/>
    </row>
    <row r="312" spans="1:33" ht="52.5" customHeight="1" x14ac:dyDescent="0.2">
      <c r="A312" s="38">
        <v>73443</v>
      </c>
      <c r="B312" s="38" t="s">
        <v>5739</v>
      </c>
      <c r="C312" s="38" t="s">
        <v>5739</v>
      </c>
      <c r="D312" s="38"/>
      <c r="E312" s="38" t="s">
        <v>1500</v>
      </c>
      <c r="F312" s="38" t="s">
        <v>1500</v>
      </c>
      <c r="G312" s="38" t="s">
        <v>415</v>
      </c>
      <c r="H312" s="38"/>
      <c r="I312" s="38" t="s">
        <v>183</v>
      </c>
      <c r="J312" s="38" t="s">
        <v>323</v>
      </c>
      <c r="K312" s="38" t="s">
        <v>5740</v>
      </c>
      <c r="L312" s="40">
        <v>45427</v>
      </c>
      <c r="M312" s="40">
        <v>45397</v>
      </c>
      <c r="N312" s="38">
        <v>345</v>
      </c>
      <c r="O312" s="38">
        <v>0.2</v>
      </c>
      <c r="P312" s="38">
        <v>0</v>
      </c>
      <c r="Q312" s="38">
        <v>0</v>
      </c>
      <c r="R312" s="38" t="s">
        <v>299</v>
      </c>
      <c r="S312" s="38" t="s">
        <v>1500</v>
      </c>
      <c r="T312" s="38" t="s">
        <v>1500</v>
      </c>
      <c r="U312" s="38" t="s">
        <v>301</v>
      </c>
      <c r="V312" s="40"/>
      <c r="W312" s="40"/>
      <c r="X312" s="40"/>
      <c r="Y312" s="40"/>
      <c r="Z312" s="38" t="s">
        <v>5741</v>
      </c>
      <c r="AA312" s="38" t="s">
        <v>303</v>
      </c>
      <c r="AB312" s="38"/>
      <c r="AC312" s="38"/>
      <c r="AD312" s="38"/>
      <c r="AE312" s="38">
        <v>73444</v>
      </c>
      <c r="AF312" s="38">
        <v>73443</v>
      </c>
      <c r="AG312" s="38"/>
    </row>
    <row r="313" spans="1:33" ht="52.5" customHeight="1" x14ac:dyDescent="0.2">
      <c r="A313" s="38">
        <v>68797</v>
      </c>
      <c r="B313" s="38" t="s">
        <v>5742</v>
      </c>
      <c r="C313" s="38" t="s">
        <v>5283</v>
      </c>
      <c r="D313" s="38"/>
      <c r="E313" s="38" t="s">
        <v>668</v>
      </c>
      <c r="F313" s="38" t="s">
        <v>5677</v>
      </c>
      <c r="G313" s="38" t="s">
        <v>415</v>
      </c>
      <c r="H313" s="38"/>
      <c r="I313" s="38" t="s">
        <v>183</v>
      </c>
      <c r="J313" s="38" t="s">
        <v>323</v>
      </c>
      <c r="K313" s="38" t="s">
        <v>5743</v>
      </c>
      <c r="L313" s="40">
        <v>45427</v>
      </c>
      <c r="M313" s="40">
        <v>45434</v>
      </c>
      <c r="N313" s="38">
        <v>138</v>
      </c>
      <c r="O313" s="38">
        <v>0</v>
      </c>
      <c r="P313" s="38">
        <v>4.83</v>
      </c>
      <c r="Q313" s="38">
        <v>0</v>
      </c>
      <c r="R313" s="38" t="s">
        <v>299</v>
      </c>
      <c r="S313" s="38" t="s">
        <v>672</v>
      </c>
      <c r="T313" s="38" t="s">
        <v>672</v>
      </c>
      <c r="U313" s="38" t="s">
        <v>301</v>
      </c>
      <c r="V313" s="40"/>
      <c r="W313" s="40"/>
      <c r="X313" s="40"/>
      <c r="Y313" s="40"/>
      <c r="Z313" s="38" t="s">
        <v>5744</v>
      </c>
      <c r="AA313" s="38" t="s">
        <v>303</v>
      </c>
      <c r="AB313" s="38"/>
      <c r="AC313" s="38"/>
      <c r="AD313" s="38"/>
      <c r="AE313" s="38">
        <v>81361</v>
      </c>
      <c r="AF313" s="38">
        <v>68797</v>
      </c>
      <c r="AG313" s="38"/>
    </row>
    <row r="314" spans="1:33" ht="52.5" customHeight="1" x14ac:dyDescent="0.2">
      <c r="A314" s="38" t="s">
        <v>5745</v>
      </c>
      <c r="B314" s="38" t="s">
        <v>4919</v>
      </c>
      <c r="C314" s="38" t="s">
        <v>5746</v>
      </c>
      <c r="D314" s="38"/>
      <c r="E314" s="38"/>
      <c r="F314" s="38"/>
      <c r="G314" s="38" t="s">
        <v>322</v>
      </c>
      <c r="H314" s="38"/>
      <c r="I314" s="38" t="s">
        <v>402</v>
      </c>
      <c r="J314" s="38" t="s">
        <v>403</v>
      </c>
      <c r="K314" s="38" t="s">
        <v>4921</v>
      </c>
      <c r="L314" s="40">
        <v>45427</v>
      </c>
      <c r="M314" s="40">
        <v>45415</v>
      </c>
      <c r="N314" s="38">
        <v>138</v>
      </c>
      <c r="O314" s="38">
        <v>0</v>
      </c>
      <c r="P314" s="38">
        <v>6</v>
      </c>
      <c r="Q314" s="38">
        <v>0</v>
      </c>
      <c r="R314" s="38" t="s">
        <v>299</v>
      </c>
      <c r="S314" s="38" t="s">
        <v>474</v>
      </c>
      <c r="T314" s="38" t="s">
        <v>474</v>
      </c>
      <c r="U314" s="38" t="s">
        <v>301</v>
      </c>
      <c r="V314" s="40"/>
      <c r="W314" s="40"/>
      <c r="X314" s="40"/>
      <c r="Y314" s="40"/>
      <c r="Z314" s="38" t="s">
        <v>4922</v>
      </c>
      <c r="AA314" s="38" t="s">
        <v>303</v>
      </c>
      <c r="AB314" s="38"/>
      <c r="AC314" s="38"/>
      <c r="AD314" s="38"/>
      <c r="AE314" s="38">
        <v>45085</v>
      </c>
      <c r="AF314" s="38">
        <v>45084</v>
      </c>
      <c r="AG314" s="38"/>
    </row>
    <row r="315" spans="1:33" ht="52.5" customHeight="1" x14ac:dyDescent="0.2">
      <c r="A315" s="38">
        <v>71940</v>
      </c>
      <c r="B315" s="38" t="s">
        <v>5747</v>
      </c>
      <c r="C315" s="38" t="s">
        <v>5748</v>
      </c>
      <c r="D315" s="38"/>
      <c r="E315" s="38" t="s">
        <v>5749</v>
      </c>
      <c r="F315" s="38"/>
      <c r="G315" s="38" t="s">
        <v>322</v>
      </c>
      <c r="H315" s="38"/>
      <c r="I315" s="38" t="s">
        <v>5750</v>
      </c>
      <c r="J315" s="38" t="s">
        <v>350</v>
      </c>
      <c r="K315" s="38"/>
      <c r="L315" s="40">
        <v>45427</v>
      </c>
      <c r="M315" s="40">
        <v>45427</v>
      </c>
      <c r="N315" s="38">
        <v>138</v>
      </c>
      <c r="O315" s="38">
        <v>0</v>
      </c>
      <c r="P315" s="38">
        <v>0</v>
      </c>
      <c r="Q315" s="38">
        <v>0</v>
      </c>
      <c r="R315" s="38" t="s">
        <v>299</v>
      </c>
      <c r="S315" s="38" t="s">
        <v>1207</v>
      </c>
      <c r="T315" s="38" t="s">
        <v>1207</v>
      </c>
      <c r="U315" s="38" t="s">
        <v>301</v>
      </c>
      <c r="V315" s="40"/>
      <c r="W315" s="40"/>
      <c r="X315" s="40"/>
      <c r="Y315" s="40"/>
      <c r="Z315" s="38" t="s">
        <v>5751</v>
      </c>
      <c r="AA315" s="38" t="s">
        <v>303</v>
      </c>
      <c r="AB315" s="38" t="s">
        <v>303</v>
      </c>
      <c r="AC315" s="38"/>
      <c r="AD315" s="38"/>
      <c r="AE315" s="38">
        <v>72407</v>
      </c>
      <c r="AF315" s="38">
        <v>71940</v>
      </c>
      <c r="AG315" s="38"/>
    </row>
    <row r="316" spans="1:33" ht="52.5" customHeight="1" x14ac:dyDescent="0.2">
      <c r="A316" s="38">
        <v>71948</v>
      </c>
      <c r="B316" s="38" t="s">
        <v>5752</v>
      </c>
      <c r="C316" s="38" t="s">
        <v>5753</v>
      </c>
      <c r="D316" s="38"/>
      <c r="E316" s="38" t="s">
        <v>5754</v>
      </c>
      <c r="F316" s="38" t="s">
        <v>5755</v>
      </c>
      <c r="G316" s="38" t="s">
        <v>322</v>
      </c>
      <c r="H316" s="38"/>
      <c r="I316" s="38" t="s">
        <v>349</v>
      </c>
      <c r="J316" s="38" t="s">
        <v>350</v>
      </c>
      <c r="K316" s="38"/>
      <c r="L316" s="40">
        <v>45427</v>
      </c>
      <c r="M316" s="40">
        <v>45427</v>
      </c>
      <c r="N316" s="38">
        <v>138</v>
      </c>
      <c r="O316" s="38">
        <v>0</v>
      </c>
      <c r="P316" s="38">
        <v>3</v>
      </c>
      <c r="Q316" s="38">
        <v>0</v>
      </c>
      <c r="R316" s="38" t="s">
        <v>299</v>
      </c>
      <c r="S316" s="38" t="s">
        <v>5756</v>
      </c>
      <c r="T316" s="38" t="s">
        <v>5756</v>
      </c>
      <c r="U316" s="38" t="s">
        <v>301</v>
      </c>
      <c r="V316" s="40"/>
      <c r="W316" s="40"/>
      <c r="X316" s="40"/>
      <c r="Y316" s="40"/>
      <c r="Z316" s="38" t="s">
        <v>5757</v>
      </c>
      <c r="AA316" s="38" t="s">
        <v>303</v>
      </c>
      <c r="AB316" s="38" t="s">
        <v>355</v>
      </c>
      <c r="AC316" s="38"/>
      <c r="AD316" s="38"/>
      <c r="AE316" s="38">
        <v>71949</v>
      </c>
      <c r="AF316" s="38">
        <v>71948</v>
      </c>
      <c r="AG316" s="38"/>
    </row>
    <row r="317" spans="1:33" ht="52.5" customHeight="1" x14ac:dyDescent="0.2">
      <c r="A317" s="38">
        <v>71898</v>
      </c>
      <c r="B317" s="38" t="s">
        <v>5758</v>
      </c>
      <c r="C317" s="38" t="s">
        <v>5758</v>
      </c>
      <c r="D317" s="38"/>
      <c r="E317" s="38" t="s">
        <v>5759</v>
      </c>
      <c r="F317" s="38" t="s">
        <v>5759</v>
      </c>
      <c r="G317" s="38" t="s">
        <v>415</v>
      </c>
      <c r="H317" s="38"/>
      <c r="I317" s="38" t="s">
        <v>183</v>
      </c>
      <c r="J317" s="38" t="s">
        <v>323</v>
      </c>
      <c r="K317" s="38" t="s">
        <v>5760</v>
      </c>
      <c r="L317" s="40">
        <v>45427</v>
      </c>
      <c r="M317" s="40">
        <v>45458</v>
      </c>
      <c r="N317" s="38">
        <v>69</v>
      </c>
      <c r="O317" s="38">
        <v>0</v>
      </c>
      <c r="P317" s="38">
        <v>0</v>
      </c>
      <c r="Q317" s="38">
        <v>0</v>
      </c>
      <c r="R317" s="38" t="s">
        <v>4086</v>
      </c>
      <c r="S317" s="38" t="s">
        <v>1943</v>
      </c>
      <c r="T317" s="38" t="s">
        <v>1943</v>
      </c>
      <c r="U317" s="38" t="s">
        <v>301</v>
      </c>
      <c r="V317" s="40"/>
      <c r="W317" s="40"/>
      <c r="X317" s="40"/>
      <c r="Y317" s="40"/>
      <c r="Z317" s="38">
        <v>3270</v>
      </c>
      <c r="AA317" s="38" t="s">
        <v>303</v>
      </c>
      <c r="AB317" s="38"/>
      <c r="AC317" s="38"/>
      <c r="AD317" s="38"/>
      <c r="AE317" s="38">
        <v>71899</v>
      </c>
      <c r="AF317" s="38">
        <v>71898</v>
      </c>
      <c r="AG317" s="38"/>
    </row>
    <row r="318" spans="1:33" ht="52.5" customHeight="1" x14ac:dyDescent="0.2">
      <c r="A318" s="38" t="s">
        <v>5761</v>
      </c>
      <c r="B318" s="38" t="s">
        <v>750</v>
      </c>
      <c r="C318" s="38" t="s">
        <v>5762</v>
      </c>
      <c r="D318" s="38"/>
      <c r="E318" s="38" t="s">
        <v>5763</v>
      </c>
      <c r="F318" s="38" t="s">
        <v>5763</v>
      </c>
      <c r="G318" s="38" t="s">
        <v>415</v>
      </c>
      <c r="H318" s="38"/>
      <c r="I318" s="38" t="s">
        <v>183</v>
      </c>
      <c r="J318" s="38" t="s">
        <v>323</v>
      </c>
      <c r="K318" s="38" t="s">
        <v>754</v>
      </c>
      <c r="L318" s="40">
        <v>45427</v>
      </c>
      <c r="M318" s="40">
        <v>45427</v>
      </c>
      <c r="N318" s="38">
        <v>138</v>
      </c>
      <c r="O318" s="38">
        <v>0</v>
      </c>
      <c r="P318" s="38">
        <v>0</v>
      </c>
      <c r="Q318" s="38">
        <v>0</v>
      </c>
      <c r="R318" s="38" t="s">
        <v>299</v>
      </c>
      <c r="S318" s="38" t="s">
        <v>734</v>
      </c>
      <c r="T318" s="38" t="s">
        <v>734</v>
      </c>
      <c r="U318" s="38" t="s">
        <v>381</v>
      </c>
      <c r="V318" s="40" t="s">
        <v>755</v>
      </c>
      <c r="W318" s="40">
        <v>44607</v>
      </c>
      <c r="X318" s="40">
        <v>44635</v>
      </c>
      <c r="Y318" s="40">
        <v>44788</v>
      </c>
      <c r="Z318" s="38" t="s">
        <v>5764</v>
      </c>
      <c r="AA318" s="38" t="s">
        <v>303</v>
      </c>
      <c r="AB318" s="38" t="s">
        <v>355</v>
      </c>
      <c r="AC318" s="38"/>
      <c r="AD318" s="38"/>
      <c r="AE318" s="38">
        <v>72013</v>
      </c>
      <c r="AF318" s="38">
        <v>70900</v>
      </c>
      <c r="AG318" s="38"/>
    </row>
    <row r="319" spans="1:33" ht="52.5" customHeight="1" x14ac:dyDescent="0.2">
      <c r="A319" s="38">
        <v>72572</v>
      </c>
      <c r="B319" s="38" t="s">
        <v>5765</v>
      </c>
      <c r="C319" s="38" t="s">
        <v>5766</v>
      </c>
      <c r="D319" s="38"/>
      <c r="E319" s="38" t="s">
        <v>5767</v>
      </c>
      <c r="F319" s="38"/>
      <c r="G319" s="38" t="s">
        <v>322</v>
      </c>
      <c r="H319" s="38"/>
      <c r="I319" s="38" t="s">
        <v>122</v>
      </c>
      <c r="J319" s="38" t="s">
        <v>329</v>
      </c>
      <c r="K319" s="38"/>
      <c r="L319" s="40">
        <v>45427</v>
      </c>
      <c r="M319" s="40"/>
      <c r="N319" s="38">
        <v>138</v>
      </c>
      <c r="O319" s="38">
        <v>0</v>
      </c>
      <c r="P319" s="38">
        <v>0</v>
      </c>
      <c r="Q319" s="38">
        <v>0</v>
      </c>
      <c r="R319" s="38" t="s">
        <v>330</v>
      </c>
      <c r="S319" s="38" t="s">
        <v>954</v>
      </c>
      <c r="T319" s="38"/>
      <c r="U319" s="38" t="s">
        <v>301</v>
      </c>
      <c r="V319" s="40"/>
      <c r="W319" s="40"/>
      <c r="X319" s="40"/>
      <c r="Y319" s="40"/>
      <c r="Z319" s="38">
        <v>70546</v>
      </c>
      <c r="AA319" s="38" t="s">
        <v>303</v>
      </c>
      <c r="AB319" s="38" t="s">
        <v>303</v>
      </c>
      <c r="AC319" s="38"/>
      <c r="AD319" s="38"/>
      <c r="AE319" s="38">
        <v>72573</v>
      </c>
      <c r="AF319" s="38">
        <v>72572</v>
      </c>
      <c r="AG319" s="38"/>
    </row>
    <row r="320" spans="1:33" ht="52.5" customHeight="1" x14ac:dyDescent="0.2">
      <c r="A320" s="38">
        <v>72863</v>
      </c>
      <c r="B320" s="38" t="s">
        <v>5768</v>
      </c>
      <c r="C320" s="38" t="s">
        <v>5769</v>
      </c>
      <c r="D320" s="38"/>
      <c r="E320" s="38" t="s">
        <v>5246</v>
      </c>
      <c r="F320" s="38" t="s">
        <v>2222</v>
      </c>
      <c r="G320" s="38" t="s">
        <v>415</v>
      </c>
      <c r="H320" s="38"/>
      <c r="I320" s="38" t="s">
        <v>183</v>
      </c>
      <c r="J320" s="38" t="s">
        <v>323</v>
      </c>
      <c r="K320" s="38" t="s">
        <v>5770</v>
      </c>
      <c r="L320" s="40">
        <v>45427</v>
      </c>
      <c r="M320" s="40">
        <v>45419</v>
      </c>
      <c r="N320" s="38">
        <v>138</v>
      </c>
      <c r="O320" s="38">
        <v>0</v>
      </c>
      <c r="P320" s="38">
        <v>0</v>
      </c>
      <c r="Q320" s="38">
        <v>0</v>
      </c>
      <c r="R320" s="38" t="s">
        <v>299</v>
      </c>
      <c r="S320" s="38" t="s">
        <v>1139</v>
      </c>
      <c r="T320" s="38" t="s">
        <v>1142</v>
      </c>
      <c r="U320" s="38" t="s">
        <v>301</v>
      </c>
      <c r="V320" s="40"/>
      <c r="W320" s="40"/>
      <c r="X320" s="40"/>
      <c r="Y320" s="40"/>
      <c r="Z320" s="38" t="s">
        <v>5771</v>
      </c>
      <c r="AA320" s="38" t="s">
        <v>303</v>
      </c>
      <c r="AB320" s="38"/>
      <c r="AC320" s="38"/>
      <c r="AD320" s="38"/>
      <c r="AE320" s="38">
        <v>72865</v>
      </c>
      <c r="AF320" s="38">
        <v>72863</v>
      </c>
      <c r="AG320" s="38"/>
    </row>
    <row r="321" spans="1:33" ht="52.5" customHeight="1" x14ac:dyDescent="0.2">
      <c r="A321" s="38">
        <v>76680</v>
      </c>
      <c r="B321" s="38" t="s">
        <v>5772</v>
      </c>
      <c r="C321" s="38" t="s">
        <v>5772</v>
      </c>
      <c r="D321" s="38"/>
      <c r="E321" s="38"/>
      <c r="F321" s="38"/>
      <c r="G321" s="38" t="s">
        <v>415</v>
      </c>
      <c r="H321" s="38"/>
      <c r="I321" s="38" t="s">
        <v>183</v>
      </c>
      <c r="J321" s="38" t="s">
        <v>323</v>
      </c>
      <c r="K321" s="38" t="s">
        <v>5773</v>
      </c>
      <c r="L321" s="40">
        <v>45427</v>
      </c>
      <c r="M321" s="40">
        <v>45481</v>
      </c>
      <c r="N321" s="38">
        <v>138</v>
      </c>
      <c r="O321" s="38">
        <v>0</v>
      </c>
      <c r="P321" s="38">
        <v>0</v>
      </c>
      <c r="Q321" s="38">
        <v>0</v>
      </c>
      <c r="R321" s="38" t="s">
        <v>703</v>
      </c>
      <c r="S321" s="38"/>
      <c r="T321" s="38"/>
      <c r="U321" s="38" t="s">
        <v>301</v>
      </c>
      <c r="V321" s="40"/>
      <c r="W321" s="40"/>
      <c r="X321" s="40"/>
      <c r="Y321" s="40"/>
      <c r="Z321" s="38">
        <v>23869</v>
      </c>
      <c r="AA321" s="38" t="s">
        <v>303</v>
      </c>
      <c r="AB321" s="38"/>
      <c r="AC321" s="38"/>
      <c r="AD321" s="38"/>
      <c r="AE321" s="38">
        <v>76681</v>
      </c>
      <c r="AF321" s="38">
        <v>76680</v>
      </c>
      <c r="AG321" s="38"/>
    </row>
    <row r="322" spans="1:33" ht="52.5" customHeight="1" x14ac:dyDescent="0.2">
      <c r="A322" s="38" t="s">
        <v>5774</v>
      </c>
      <c r="B322" s="38" t="s">
        <v>5775</v>
      </c>
      <c r="C322" s="38" t="s">
        <v>5776</v>
      </c>
      <c r="D322" s="38"/>
      <c r="E322" s="38" t="s">
        <v>5777</v>
      </c>
      <c r="F322" s="38" t="s">
        <v>5778</v>
      </c>
      <c r="G322" s="38" t="s">
        <v>415</v>
      </c>
      <c r="H322" s="38"/>
      <c r="I322" s="38" t="s">
        <v>183</v>
      </c>
      <c r="J322" s="38" t="s">
        <v>323</v>
      </c>
      <c r="K322" s="38" t="s">
        <v>5779</v>
      </c>
      <c r="L322" s="40">
        <v>45427</v>
      </c>
      <c r="M322" s="40">
        <v>45427</v>
      </c>
      <c r="N322" s="38">
        <v>138</v>
      </c>
      <c r="O322" s="38">
        <v>0</v>
      </c>
      <c r="P322" s="38">
        <v>0</v>
      </c>
      <c r="Q322" s="38">
        <v>0</v>
      </c>
      <c r="R322" s="38" t="s">
        <v>299</v>
      </c>
      <c r="S322" s="38" t="s">
        <v>1858</v>
      </c>
      <c r="T322" s="38" t="s">
        <v>1858</v>
      </c>
      <c r="U322" s="38" t="s">
        <v>301</v>
      </c>
      <c r="V322" s="40"/>
      <c r="W322" s="40"/>
      <c r="X322" s="40"/>
      <c r="Y322" s="40"/>
      <c r="Z322" s="38" t="s">
        <v>5780</v>
      </c>
      <c r="AA322" s="38" t="s">
        <v>303</v>
      </c>
      <c r="AB322" s="38"/>
      <c r="AC322" s="38"/>
      <c r="AD322" s="38"/>
      <c r="AE322" s="38">
        <v>79645</v>
      </c>
      <c r="AF322" s="38">
        <v>78683</v>
      </c>
      <c r="AG322" s="38"/>
    </row>
    <row r="323" spans="1:33" ht="52.5" customHeight="1" x14ac:dyDescent="0.2">
      <c r="A323" s="38" t="s">
        <v>5781</v>
      </c>
      <c r="B323" s="38" t="s">
        <v>5782</v>
      </c>
      <c r="C323" s="38" t="s">
        <v>5783</v>
      </c>
      <c r="D323" s="38"/>
      <c r="E323" s="38" t="s">
        <v>5784</v>
      </c>
      <c r="F323" s="38" t="s">
        <v>5785</v>
      </c>
      <c r="G323" s="38" t="s">
        <v>322</v>
      </c>
      <c r="H323" s="38"/>
      <c r="I323" s="38" t="s">
        <v>349</v>
      </c>
      <c r="J323" s="38" t="s">
        <v>882</v>
      </c>
      <c r="K323" s="38">
        <v>1017394</v>
      </c>
      <c r="L323" s="40">
        <v>45427</v>
      </c>
      <c r="M323" s="40">
        <v>45427</v>
      </c>
      <c r="N323" s="38">
        <v>138</v>
      </c>
      <c r="O323" s="38">
        <v>0</v>
      </c>
      <c r="P323" s="38">
        <v>22.5</v>
      </c>
      <c r="Q323" s="38">
        <v>0</v>
      </c>
      <c r="R323" s="38" t="s">
        <v>299</v>
      </c>
      <c r="S323" s="38" t="s">
        <v>4690</v>
      </c>
      <c r="T323" s="38" t="s">
        <v>1845</v>
      </c>
      <c r="U323" s="38" t="s">
        <v>381</v>
      </c>
      <c r="V323" s="40" t="s">
        <v>5786</v>
      </c>
      <c r="W323" s="40">
        <v>42692</v>
      </c>
      <c r="X323" s="40"/>
      <c r="Y323" s="40"/>
      <c r="Z323" s="38" t="s">
        <v>5787</v>
      </c>
      <c r="AA323" s="38" t="s">
        <v>303</v>
      </c>
      <c r="AB323" s="38" t="s">
        <v>355</v>
      </c>
      <c r="AC323" s="38"/>
      <c r="AD323" s="38"/>
      <c r="AE323" s="38">
        <v>78336</v>
      </c>
      <c r="AF323" s="38">
        <v>5940</v>
      </c>
      <c r="AG323" s="38"/>
    </row>
    <row r="324" spans="1:33" ht="52.5" customHeight="1" x14ac:dyDescent="0.2">
      <c r="A324" s="38">
        <v>57726</v>
      </c>
      <c r="B324" s="38" t="s">
        <v>5788</v>
      </c>
      <c r="C324" s="38" t="s">
        <v>5789</v>
      </c>
      <c r="D324" s="38"/>
      <c r="E324" s="38" t="s">
        <v>5790</v>
      </c>
      <c r="F324" s="38" t="s">
        <v>5791</v>
      </c>
      <c r="G324" s="38" t="s">
        <v>415</v>
      </c>
      <c r="H324" s="38"/>
      <c r="I324" s="38" t="s">
        <v>183</v>
      </c>
      <c r="J324" s="38" t="s">
        <v>323</v>
      </c>
      <c r="K324" s="38" t="s">
        <v>5792</v>
      </c>
      <c r="L324" s="40">
        <v>45427.041666666664</v>
      </c>
      <c r="M324" s="40">
        <v>45435</v>
      </c>
      <c r="N324" s="38">
        <v>138</v>
      </c>
      <c r="O324" s="38">
        <v>0</v>
      </c>
      <c r="P324" s="38">
        <v>38.299999999999997</v>
      </c>
      <c r="Q324" s="38">
        <v>0</v>
      </c>
      <c r="R324" s="38" t="s">
        <v>299</v>
      </c>
      <c r="S324" s="38" t="s">
        <v>4041</v>
      </c>
      <c r="T324" s="38" t="s">
        <v>1877</v>
      </c>
      <c r="U324" s="38" t="s">
        <v>352</v>
      </c>
      <c r="V324" s="40" t="s">
        <v>5793</v>
      </c>
      <c r="W324" s="40">
        <v>44188</v>
      </c>
      <c r="X324" s="40">
        <v>44215</v>
      </c>
      <c r="Y324" s="40"/>
      <c r="Z324" s="38"/>
      <c r="AA324" s="38" t="s">
        <v>303</v>
      </c>
      <c r="AB324" s="38" t="s">
        <v>355</v>
      </c>
      <c r="AC324" s="38"/>
      <c r="AD324" s="38"/>
      <c r="AE324" s="38">
        <v>81830</v>
      </c>
      <c r="AF324" s="38">
        <v>57726</v>
      </c>
      <c r="AG324" s="38" t="s">
        <v>5794</v>
      </c>
    </row>
    <row r="325" spans="1:33" ht="52.5" customHeight="1" x14ac:dyDescent="0.2">
      <c r="A325" s="38">
        <v>59525</v>
      </c>
      <c r="B325" s="38" t="s">
        <v>5795</v>
      </c>
      <c r="C325" s="38" t="s">
        <v>5796</v>
      </c>
      <c r="D325" s="38"/>
      <c r="E325" s="38" t="s">
        <v>5216</v>
      </c>
      <c r="F325" s="38" t="s">
        <v>5797</v>
      </c>
      <c r="G325" s="38" t="s">
        <v>415</v>
      </c>
      <c r="H325" s="38"/>
      <c r="I325" s="38" t="s">
        <v>183</v>
      </c>
      <c r="J325" s="38" t="s">
        <v>323</v>
      </c>
      <c r="K325" s="38" t="s">
        <v>5798</v>
      </c>
      <c r="L325" s="40">
        <v>45428</v>
      </c>
      <c r="M325" s="40">
        <v>45275</v>
      </c>
      <c r="N325" s="38">
        <v>138</v>
      </c>
      <c r="O325" s="38">
        <v>0</v>
      </c>
      <c r="P325" s="38">
        <v>0</v>
      </c>
      <c r="Q325" s="38">
        <v>0</v>
      </c>
      <c r="R325" s="38" t="s">
        <v>299</v>
      </c>
      <c r="S325" s="38" t="s">
        <v>841</v>
      </c>
      <c r="T325" s="38" t="s">
        <v>841</v>
      </c>
      <c r="U325" s="38" t="s">
        <v>301</v>
      </c>
      <c r="V325" s="40"/>
      <c r="W325" s="40"/>
      <c r="X325" s="40"/>
      <c r="Y325" s="40"/>
      <c r="Z325" s="38"/>
      <c r="AA325" s="38" t="s">
        <v>303</v>
      </c>
      <c r="AB325" s="38"/>
      <c r="AC325" s="38"/>
      <c r="AD325" s="38"/>
      <c r="AE325" s="38">
        <v>68717</v>
      </c>
      <c r="AF325" s="38">
        <v>59525</v>
      </c>
      <c r="AG325" s="38"/>
    </row>
    <row r="326" spans="1:33" ht="52.5" customHeight="1" x14ac:dyDescent="0.2">
      <c r="A326" s="38">
        <v>70204</v>
      </c>
      <c r="B326" s="38" t="s">
        <v>5799</v>
      </c>
      <c r="C326" s="38" t="s">
        <v>5800</v>
      </c>
      <c r="D326" s="38"/>
      <c r="E326" s="38" t="s">
        <v>4608</v>
      </c>
      <c r="F326" s="38" t="s">
        <v>5801</v>
      </c>
      <c r="G326" s="38" t="s">
        <v>322</v>
      </c>
      <c r="H326" s="38"/>
      <c r="I326" s="38" t="s">
        <v>349</v>
      </c>
      <c r="J326" s="38" t="s">
        <v>445</v>
      </c>
      <c r="K326" s="38"/>
      <c r="L326" s="40">
        <v>45429</v>
      </c>
      <c r="M326" s="40">
        <v>45348</v>
      </c>
      <c r="N326" s="38">
        <v>138</v>
      </c>
      <c r="O326" s="38">
        <v>0</v>
      </c>
      <c r="P326" s="38">
        <v>1.27</v>
      </c>
      <c r="Q326" s="38">
        <v>0</v>
      </c>
      <c r="R326" s="38" t="s">
        <v>299</v>
      </c>
      <c r="S326" s="38" t="s">
        <v>954</v>
      </c>
      <c r="T326" s="38" t="s">
        <v>954</v>
      </c>
      <c r="U326" s="38" t="s">
        <v>301</v>
      </c>
      <c r="V326" s="40"/>
      <c r="W326" s="40"/>
      <c r="X326" s="40"/>
      <c r="Y326" s="40"/>
      <c r="Z326" s="38" t="s">
        <v>5802</v>
      </c>
      <c r="AA326" s="38" t="s">
        <v>303</v>
      </c>
      <c r="AB326" s="38" t="s">
        <v>355</v>
      </c>
      <c r="AC326" s="38"/>
      <c r="AD326" s="38"/>
      <c r="AE326" s="38">
        <v>78307</v>
      </c>
      <c r="AF326" s="38">
        <v>70204</v>
      </c>
      <c r="AG326" s="38"/>
    </row>
    <row r="327" spans="1:33" ht="52.5" customHeight="1" x14ac:dyDescent="0.2">
      <c r="A327" s="38">
        <v>70351</v>
      </c>
      <c r="B327" s="38" t="s">
        <v>5803</v>
      </c>
      <c r="C327" s="38" t="s">
        <v>5804</v>
      </c>
      <c r="D327" s="38"/>
      <c r="E327" s="38" t="s">
        <v>5801</v>
      </c>
      <c r="F327" s="38" t="s">
        <v>1580</v>
      </c>
      <c r="G327" s="38" t="s">
        <v>322</v>
      </c>
      <c r="H327" s="38"/>
      <c r="I327" s="38" t="s">
        <v>349</v>
      </c>
      <c r="J327" s="38" t="s">
        <v>445</v>
      </c>
      <c r="K327" s="38"/>
      <c r="L327" s="40">
        <v>45429</v>
      </c>
      <c r="M327" s="40">
        <v>45427</v>
      </c>
      <c r="N327" s="38">
        <v>138</v>
      </c>
      <c r="O327" s="38">
        <v>0</v>
      </c>
      <c r="P327" s="38">
        <v>1.07</v>
      </c>
      <c r="Q327" s="38">
        <v>0</v>
      </c>
      <c r="R327" s="38" t="s">
        <v>299</v>
      </c>
      <c r="S327" s="38" t="s">
        <v>954</v>
      </c>
      <c r="T327" s="38" t="s">
        <v>954</v>
      </c>
      <c r="U327" s="38" t="s">
        <v>301</v>
      </c>
      <c r="V327" s="40"/>
      <c r="W327" s="40"/>
      <c r="X327" s="40"/>
      <c r="Y327" s="40"/>
      <c r="Z327" s="38" t="s">
        <v>5805</v>
      </c>
      <c r="AA327" s="38" t="s">
        <v>303</v>
      </c>
      <c r="AB327" s="38" t="s">
        <v>355</v>
      </c>
      <c r="AC327" s="38"/>
      <c r="AD327" s="38"/>
      <c r="AE327" s="38">
        <v>70352</v>
      </c>
      <c r="AF327" s="38">
        <v>70351</v>
      </c>
      <c r="AG327" s="38"/>
    </row>
    <row r="328" spans="1:33" ht="52.5" customHeight="1" x14ac:dyDescent="0.2">
      <c r="A328" s="38" t="s">
        <v>5806</v>
      </c>
      <c r="B328" s="38" t="s">
        <v>4852</v>
      </c>
      <c r="C328" s="38" t="s">
        <v>5807</v>
      </c>
      <c r="D328" s="38"/>
      <c r="E328" s="38" t="s">
        <v>4301</v>
      </c>
      <c r="F328" s="38" t="s">
        <v>1170</v>
      </c>
      <c r="G328" s="38" t="s">
        <v>415</v>
      </c>
      <c r="H328" s="38"/>
      <c r="I328" s="38" t="s">
        <v>58</v>
      </c>
      <c r="J328" s="38" t="s">
        <v>409</v>
      </c>
      <c r="K328" s="38"/>
      <c r="L328" s="40">
        <v>45442.001388888886</v>
      </c>
      <c r="M328" s="40">
        <v>45100</v>
      </c>
      <c r="N328" s="38">
        <v>138</v>
      </c>
      <c r="O328" s="38">
        <v>0</v>
      </c>
      <c r="P328" s="38">
        <v>27.4</v>
      </c>
      <c r="Q328" s="38">
        <v>0</v>
      </c>
      <c r="R328" s="38" t="s">
        <v>299</v>
      </c>
      <c r="S328" s="38" t="s">
        <v>948</v>
      </c>
      <c r="T328" s="38" t="s">
        <v>948</v>
      </c>
      <c r="U328" s="38" t="s">
        <v>352</v>
      </c>
      <c r="V328" s="40" t="s">
        <v>4855</v>
      </c>
      <c r="W328" s="40">
        <v>44351</v>
      </c>
      <c r="X328" s="40">
        <v>44379</v>
      </c>
      <c r="Y328" s="40"/>
      <c r="Z328" s="38" t="s">
        <v>5808</v>
      </c>
      <c r="AA328" s="38" t="s">
        <v>303</v>
      </c>
      <c r="AB328" s="38" t="s">
        <v>355</v>
      </c>
      <c r="AC328" s="38"/>
      <c r="AD328" s="38" t="s">
        <v>1791</v>
      </c>
      <c r="AE328" s="38">
        <v>64507</v>
      </c>
      <c r="AF328" s="38">
        <v>64505</v>
      </c>
      <c r="AG328" s="38"/>
    </row>
    <row r="329" spans="1:33" ht="52.5" customHeight="1" x14ac:dyDescent="0.2">
      <c r="A329" s="38">
        <v>77148</v>
      </c>
      <c r="B329" s="38" t="s">
        <v>5809</v>
      </c>
      <c r="C329" s="38"/>
      <c r="D329" s="38"/>
      <c r="E329" s="38"/>
      <c r="F329" s="38"/>
      <c r="G329" s="38" t="s">
        <v>297</v>
      </c>
      <c r="H329" s="38"/>
      <c r="I329" s="38" t="s">
        <v>155</v>
      </c>
      <c r="J329" s="38" t="s">
        <v>298</v>
      </c>
      <c r="K329" s="38"/>
      <c r="L329" s="40">
        <v>45443</v>
      </c>
      <c r="M329" s="40">
        <v>45427</v>
      </c>
      <c r="N329" s="38">
        <v>69</v>
      </c>
      <c r="O329" s="38">
        <v>0</v>
      </c>
      <c r="P329" s="38">
        <v>0</v>
      </c>
      <c r="Q329" s="38">
        <v>0</v>
      </c>
      <c r="R329" s="38" t="s">
        <v>299</v>
      </c>
      <c r="S329" s="38" t="s">
        <v>5756</v>
      </c>
      <c r="T329" s="38" t="s">
        <v>5756</v>
      </c>
      <c r="U329" s="38" t="s">
        <v>301</v>
      </c>
      <c r="V329" s="40"/>
      <c r="W329" s="40"/>
      <c r="X329" s="40"/>
      <c r="Y329" s="40"/>
      <c r="Z329" s="38" t="s">
        <v>5810</v>
      </c>
      <c r="AA329" s="38" t="s">
        <v>303</v>
      </c>
      <c r="AB329" s="38"/>
      <c r="AC329" s="38"/>
      <c r="AD329" s="38"/>
      <c r="AE329" s="38">
        <v>77149</v>
      </c>
      <c r="AF329" s="38">
        <v>77148</v>
      </c>
      <c r="AG329" s="38"/>
    </row>
    <row r="330" spans="1:33" ht="52.5" customHeight="1" x14ac:dyDescent="0.2">
      <c r="A330" s="38">
        <v>76212</v>
      </c>
      <c r="B330" s="38" t="s">
        <v>5811</v>
      </c>
      <c r="C330" s="38"/>
      <c r="D330" s="38"/>
      <c r="E330" s="38" t="s">
        <v>5812</v>
      </c>
      <c r="F330" s="38" t="s">
        <v>5813</v>
      </c>
      <c r="G330" s="38" t="s">
        <v>322</v>
      </c>
      <c r="H330" s="38"/>
      <c r="I330" s="38" t="s">
        <v>155</v>
      </c>
      <c r="J330" s="38" t="s">
        <v>298</v>
      </c>
      <c r="K330" s="38"/>
      <c r="L330" s="40">
        <v>45443</v>
      </c>
      <c r="M330" s="40">
        <v>45492</v>
      </c>
      <c r="N330" s="38">
        <v>138</v>
      </c>
      <c r="O330" s="38">
        <v>0</v>
      </c>
      <c r="P330" s="38">
        <v>0</v>
      </c>
      <c r="Q330" s="38">
        <v>0</v>
      </c>
      <c r="R330" s="38" t="s">
        <v>299</v>
      </c>
      <c r="S330" s="38" t="s">
        <v>741</v>
      </c>
      <c r="T330" s="38" t="s">
        <v>741</v>
      </c>
      <c r="U330" s="38" t="s">
        <v>301</v>
      </c>
      <c r="V330" s="40"/>
      <c r="W330" s="40"/>
      <c r="X330" s="40"/>
      <c r="Y330" s="40"/>
      <c r="Z330" s="38" t="s">
        <v>2850</v>
      </c>
      <c r="AA330" s="38" t="s">
        <v>303</v>
      </c>
      <c r="AB330" s="38"/>
      <c r="AC330" s="38"/>
      <c r="AD330" s="38"/>
      <c r="AE330" s="38">
        <v>76213</v>
      </c>
      <c r="AF330" s="38">
        <v>76212</v>
      </c>
      <c r="AG330" s="38"/>
    </row>
    <row r="331" spans="1:33" ht="52.5" customHeight="1" x14ac:dyDescent="0.2">
      <c r="A331" s="38" t="s">
        <v>5814</v>
      </c>
      <c r="B331" s="38" t="s">
        <v>3154</v>
      </c>
      <c r="C331" s="38" t="s">
        <v>5815</v>
      </c>
      <c r="D331" s="38"/>
      <c r="E331" s="38" t="s">
        <v>5816</v>
      </c>
      <c r="F331" s="38"/>
      <c r="G331" s="38" t="s">
        <v>415</v>
      </c>
      <c r="H331" s="38"/>
      <c r="I331" s="38" t="s">
        <v>58</v>
      </c>
      <c r="J331" s="38" t="s">
        <v>409</v>
      </c>
      <c r="K331" s="38"/>
      <c r="L331" s="40">
        <v>45443</v>
      </c>
      <c r="M331" s="40">
        <v>45421</v>
      </c>
      <c r="N331" s="38">
        <v>138</v>
      </c>
      <c r="O331" s="38">
        <v>0</v>
      </c>
      <c r="P331" s="38">
        <v>0</v>
      </c>
      <c r="Q331" s="38">
        <v>0</v>
      </c>
      <c r="R331" s="38" t="s">
        <v>5817</v>
      </c>
      <c r="S331" s="38" t="s">
        <v>422</v>
      </c>
      <c r="T331" s="38" t="s">
        <v>422</v>
      </c>
      <c r="U331" s="38" t="s">
        <v>352</v>
      </c>
      <c r="V331" s="40"/>
      <c r="W331" s="40"/>
      <c r="X331" s="40"/>
      <c r="Y331" s="40"/>
      <c r="Z331" s="38">
        <v>45880</v>
      </c>
      <c r="AA331" s="38" t="s">
        <v>303</v>
      </c>
      <c r="AB331" s="38" t="s">
        <v>355</v>
      </c>
      <c r="AC331" s="38"/>
      <c r="AD331" s="38"/>
      <c r="AE331" s="38">
        <v>75837</v>
      </c>
      <c r="AF331" s="38">
        <v>75835</v>
      </c>
      <c r="AG331" s="38"/>
    </row>
    <row r="332" spans="1:33" ht="52.5" customHeight="1" x14ac:dyDescent="0.2">
      <c r="A332" s="38">
        <v>75936</v>
      </c>
      <c r="B332" s="38" t="s">
        <v>5818</v>
      </c>
      <c r="C332" s="38" t="s">
        <v>5819</v>
      </c>
      <c r="D332" s="38"/>
      <c r="E332" s="38" t="s">
        <v>5477</v>
      </c>
      <c r="F332" s="38"/>
      <c r="G332" s="38" t="s">
        <v>415</v>
      </c>
      <c r="H332" s="38"/>
      <c r="I332" s="38" t="s">
        <v>58</v>
      </c>
      <c r="J332" s="38" t="s">
        <v>409</v>
      </c>
      <c r="K332" s="38"/>
      <c r="L332" s="40">
        <v>45443</v>
      </c>
      <c r="M332" s="40">
        <v>45390</v>
      </c>
      <c r="N332" s="38">
        <v>138</v>
      </c>
      <c r="O332" s="38">
        <v>0</v>
      </c>
      <c r="P332" s="38">
        <v>0</v>
      </c>
      <c r="Q332" s="38">
        <v>0</v>
      </c>
      <c r="R332" s="38" t="s">
        <v>299</v>
      </c>
      <c r="S332" s="38" t="s">
        <v>422</v>
      </c>
      <c r="T332" s="38" t="s">
        <v>422</v>
      </c>
      <c r="U332" s="38" t="s">
        <v>301</v>
      </c>
      <c r="V332" s="40"/>
      <c r="W332" s="40"/>
      <c r="X332" s="40"/>
      <c r="Y332" s="40"/>
      <c r="Z332" s="38"/>
      <c r="AA332" s="38" t="s">
        <v>303</v>
      </c>
      <c r="AB332" s="38" t="s">
        <v>355</v>
      </c>
      <c r="AC332" s="38"/>
      <c r="AD332" s="38"/>
      <c r="AE332" s="38">
        <v>75937</v>
      </c>
      <c r="AF332" s="38">
        <v>75936</v>
      </c>
      <c r="AG332" s="38"/>
    </row>
    <row r="333" spans="1:33" ht="52.5" customHeight="1" x14ac:dyDescent="0.2">
      <c r="A333" s="38">
        <v>69896</v>
      </c>
      <c r="B333" s="38" t="s">
        <v>5820</v>
      </c>
      <c r="C333" s="38" t="s">
        <v>5821</v>
      </c>
      <c r="D333" s="38"/>
      <c r="E333" s="38" t="s">
        <v>5822</v>
      </c>
      <c r="F333" s="38"/>
      <c r="G333" s="38" t="s">
        <v>415</v>
      </c>
      <c r="H333" s="38"/>
      <c r="I333" s="38" t="s">
        <v>58</v>
      </c>
      <c r="J333" s="38" t="s">
        <v>409</v>
      </c>
      <c r="K333" s="38"/>
      <c r="L333" s="40">
        <v>45443</v>
      </c>
      <c r="M333" s="40">
        <v>45415</v>
      </c>
      <c r="N333" s="38">
        <v>345</v>
      </c>
      <c r="O333" s="38">
        <v>0</v>
      </c>
      <c r="P333" s="38">
        <v>0</v>
      </c>
      <c r="Q333" s="38">
        <v>0</v>
      </c>
      <c r="R333" s="38" t="s">
        <v>299</v>
      </c>
      <c r="S333" s="38" t="s">
        <v>3021</v>
      </c>
      <c r="T333" s="38"/>
      <c r="U333" s="38" t="s">
        <v>301</v>
      </c>
      <c r="V333" s="40"/>
      <c r="W333" s="40"/>
      <c r="X333" s="40"/>
      <c r="Y333" s="40"/>
      <c r="Z333" s="38" t="s">
        <v>5823</v>
      </c>
      <c r="AA333" s="38" t="s">
        <v>303</v>
      </c>
      <c r="AB333" s="38" t="s">
        <v>355</v>
      </c>
      <c r="AC333" s="38"/>
      <c r="AD333" s="38"/>
      <c r="AE333" s="38">
        <v>69897</v>
      </c>
      <c r="AF333" s="38">
        <v>69896</v>
      </c>
      <c r="AG333" s="38"/>
    </row>
    <row r="334" spans="1:33" ht="52.5" customHeight="1" x14ac:dyDescent="0.2">
      <c r="A334" s="38" t="s">
        <v>5824</v>
      </c>
      <c r="B334" s="38" t="s">
        <v>5825</v>
      </c>
      <c r="C334" s="38" t="s">
        <v>5826</v>
      </c>
      <c r="D334" s="38"/>
      <c r="E334" s="38" t="s">
        <v>5827</v>
      </c>
      <c r="F334" s="38" t="s">
        <v>5827</v>
      </c>
      <c r="G334" s="38" t="s">
        <v>322</v>
      </c>
      <c r="H334" s="38"/>
      <c r="I334" s="38" t="s">
        <v>155</v>
      </c>
      <c r="J334" s="38" t="s">
        <v>298</v>
      </c>
      <c r="K334" s="38" t="s">
        <v>5828</v>
      </c>
      <c r="L334" s="40">
        <v>45443</v>
      </c>
      <c r="M334" s="40"/>
      <c r="N334" s="38">
        <v>138</v>
      </c>
      <c r="O334" s="38">
        <v>0</v>
      </c>
      <c r="P334" s="38">
        <v>0</v>
      </c>
      <c r="Q334" s="38">
        <v>0</v>
      </c>
      <c r="R334" s="38" t="s">
        <v>4863</v>
      </c>
      <c r="S334" s="38" t="s">
        <v>1142</v>
      </c>
      <c r="T334" s="38" t="s">
        <v>1142</v>
      </c>
      <c r="U334" s="38" t="s">
        <v>301</v>
      </c>
      <c r="V334" s="40"/>
      <c r="W334" s="40"/>
      <c r="X334" s="40"/>
      <c r="Y334" s="40"/>
      <c r="Z334" s="38">
        <v>38377</v>
      </c>
      <c r="AA334" s="38" t="s">
        <v>303</v>
      </c>
      <c r="AB334" s="38"/>
      <c r="AC334" s="38"/>
      <c r="AD334" s="38"/>
      <c r="AE334" s="38">
        <v>48417</v>
      </c>
      <c r="AF334" s="38">
        <v>48415</v>
      </c>
      <c r="AG334" s="38"/>
    </row>
    <row r="335" spans="1:33" ht="52.5" customHeight="1" x14ac:dyDescent="0.2">
      <c r="A335" s="38" t="s">
        <v>5829</v>
      </c>
      <c r="B335" s="38" t="s">
        <v>5830</v>
      </c>
      <c r="C335" s="38" t="s">
        <v>5831</v>
      </c>
      <c r="D335" s="38"/>
      <c r="E335" s="38" t="s">
        <v>5832</v>
      </c>
      <c r="F335" s="38" t="s">
        <v>5832</v>
      </c>
      <c r="G335" s="38" t="s">
        <v>322</v>
      </c>
      <c r="H335" s="38"/>
      <c r="I335" s="38" t="s">
        <v>155</v>
      </c>
      <c r="J335" s="38" t="s">
        <v>298</v>
      </c>
      <c r="K335" s="38" t="s">
        <v>5833</v>
      </c>
      <c r="L335" s="40">
        <v>45443</v>
      </c>
      <c r="M335" s="40"/>
      <c r="N335" s="38">
        <v>138</v>
      </c>
      <c r="O335" s="38">
        <v>0</v>
      </c>
      <c r="P335" s="38">
        <v>0</v>
      </c>
      <c r="Q335" s="38">
        <v>0</v>
      </c>
      <c r="R335" s="38" t="s">
        <v>4863</v>
      </c>
      <c r="S335" s="38" t="s">
        <v>1142</v>
      </c>
      <c r="T335" s="38" t="s">
        <v>1142</v>
      </c>
      <c r="U335" s="38" t="s">
        <v>301</v>
      </c>
      <c r="V335" s="40"/>
      <c r="W335" s="40"/>
      <c r="X335" s="40"/>
      <c r="Y335" s="40"/>
      <c r="Z335" s="38">
        <v>38410</v>
      </c>
      <c r="AA335" s="38" t="s">
        <v>303</v>
      </c>
      <c r="AB335" s="38"/>
      <c r="AC335" s="38"/>
      <c r="AD335" s="38"/>
      <c r="AE335" s="38">
        <v>48414</v>
      </c>
      <c r="AF335" s="38">
        <v>43212</v>
      </c>
      <c r="AG335" s="38"/>
    </row>
    <row r="336" spans="1:33" ht="52.5" customHeight="1" x14ac:dyDescent="0.2">
      <c r="A336" s="38" t="s">
        <v>5834</v>
      </c>
      <c r="B336" s="38" t="s">
        <v>918</v>
      </c>
      <c r="C336" s="38" t="s">
        <v>5835</v>
      </c>
      <c r="D336" s="38"/>
      <c r="E336" s="38" t="s">
        <v>1742</v>
      </c>
      <c r="F336" s="38">
        <v>0</v>
      </c>
      <c r="G336" s="38" t="s">
        <v>415</v>
      </c>
      <c r="H336" s="38"/>
      <c r="I336" s="38" t="s">
        <v>58</v>
      </c>
      <c r="J336" s="38" t="s">
        <v>409</v>
      </c>
      <c r="K336" s="38"/>
      <c r="L336" s="40">
        <v>45443</v>
      </c>
      <c r="M336" s="40">
        <v>45352</v>
      </c>
      <c r="N336" s="38">
        <v>138</v>
      </c>
      <c r="O336" s="38">
        <v>0</v>
      </c>
      <c r="P336" s="38">
        <v>0</v>
      </c>
      <c r="Q336" s="38">
        <v>0</v>
      </c>
      <c r="R336" s="38" t="s">
        <v>5836</v>
      </c>
      <c r="S336" s="38" t="s">
        <v>422</v>
      </c>
      <c r="T336" s="38" t="s">
        <v>422</v>
      </c>
      <c r="U336" s="38" t="s">
        <v>301</v>
      </c>
      <c r="V336" s="40"/>
      <c r="W336" s="40"/>
      <c r="X336" s="40"/>
      <c r="Y336" s="40"/>
      <c r="Z336" s="38">
        <v>40717</v>
      </c>
      <c r="AA336" s="38" t="s">
        <v>303</v>
      </c>
      <c r="AB336" s="38" t="s">
        <v>355</v>
      </c>
      <c r="AC336" s="38"/>
      <c r="AD336" s="38"/>
      <c r="AE336" s="38">
        <v>87575</v>
      </c>
      <c r="AF336" s="38">
        <v>67422</v>
      </c>
      <c r="AG336" s="38"/>
    </row>
    <row r="337" spans="1:33" ht="52.5" customHeight="1" x14ac:dyDescent="0.2">
      <c r="A337" s="38" t="s">
        <v>5837</v>
      </c>
      <c r="B337" s="38" t="s">
        <v>5838</v>
      </c>
      <c r="C337" s="38" t="s">
        <v>5839</v>
      </c>
      <c r="D337" s="38"/>
      <c r="E337" s="38" t="s">
        <v>1053</v>
      </c>
      <c r="F337" s="38" t="s">
        <v>5840</v>
      </c>
      <c r="G337" s="38" t="s">
        <v>415</v>
      </c>
      <c r="H337" s="38"/>
      <c r="I337" s="38" t="s">
        <v>58</v>
      </c>
      <c r="J337" s="38" t="s">
        <v>409</v>
      </c>
      <c r="K337" s="38"/>
      <c r="L337" s="40">
        <v>45443</v>
      </c>
      <c r="M337" s="40">
        <v>45059</v>
      </c>
      <c r="N337" s="38">
        <v>138</v>
      </c>
      <c r="O337" s="38">
        <v>0</v>
      </c>
      <c r="P337" s="38">
        <v>0</v>
      </c>
      <c r="Q337" s="38">
        <v>0</v>
      </c>
      <c r="R337" s="38" t="s">
        <v>299</v>
      </c>
      <c r="S337" s="38" t="s">
        <v>422</v>
      </c>
      <c r="T337" s="38" t="s">
        <v>422</v>
      </c>
      <c r="U337" s="38" t="s">
        <v>301</v>
      </c>
      <c r="V337" s="40"/>
      <c r="W337" s="40"/>
      <c r="X337" s="40"/>
      <c r="Y337" s="40"/>
      <c r="Z337" s="38" t="s">
        <v>5841</v>
      </c>
      <c r="AA337" s="38" t="s">
        <v>303</v>
      </c>
      <c r="AB337" s="38" t="s">
        <v>355</v>
      </c>
      <c r="AC337" s="38"/>
      <c r="AD337" s="38" t="s">
        <v>5842</v>
      </c>
      <c r="AE337" s="38">
        <v>86051</v>
      </c>
      <c r="AF337" s="38">
        <v>69900</v>
      </c>
      <c r="AG337" s="38"/>
    </row>
    <row r="338" spans="1:33" ht="52.5" customHeight="1" x14ac:dyDescent="0.2">
      <c r="A338" s="38" t="s">
        <v>5843</v>
      </c>
      <c r="B338" s="38" t="s">
        <v>5838</v>
      </c>
      <c r="C338" s="38" t="s">
        <v>5844</v>
      </c>
      <c r="D338" s="38"/>
      <c r="E338" s="38" t="s">
        <v>1053</v>
      </c>
      <c r="F338" s="38" t="s">
        <v>1054</v>
      </c>
      <c r="G338" s="38" t="s">
        <v>415</v>
      </c>
      <c r="H338" s="38"/>
      <c r="I338" s="38" t="s">
        <v>58</v>
      </c>
      <c r="J338" s="38" t="s">
        <v>409</v>
      </c>
      <c r="K338" s="38"/>
      <c r="L338" s="40">
        <v>45443</v>
      </c>
      <c r="M338" s="40">
        <v>45059</v>
      </c>
      <c r="N338" s="38">
        <v>138</v>
      </c>
      <c r="O338" s="38">
        <v>0</v>
      </c>
      <c r="P338" s="38">
        <v>0</v>
      </c>
      <c r="Q338" s="38">
        <v>0</v>
      </c>
      <c r="R338" s="38" t="s">
        <v>299</v>
      </c>
      <c r="S338" s="38" t="s">
        <v>422</v>
      </c>
      <c r="T338" s="38" t="s">
        <v>422</v>
      </c>
      <c r="U338" s="38" t="s">
        <v>301</v>
      </c>
      <c r="V338" s="40"/>
      <c r="W338" s="40"/>
      <c r="X338" s="40"/>
      <c r="Y338" s="40"/>
      <c r="Z338" s="38"/>
      <c r="AA338" s="38" t="s">
        <v>303</v>
      </c>
      <c r="AB338" s="38" t="s">
        <v>355</v>
      </c>
      <c r="AC338" s="38"/>
      <c r="AD338" s="38"/>
      <c r="AE338" s="38">
        <v>86050</v>
      </c>
      <c r="AF338" s="38">
        <v>69900</v>
      </c>
      <c r="AG338" s="38"/>
    </row>
    <row r="339" spans="1:33" ht="52.5" customHeight="1" x14ac:dyDescent="0.2">
      <c r="A339" s="38">
        <v>66046</v>
      </c>
      <c r="B339" s="38" t="s">
        <v>5845</v>
      </c>
      <c r="C339" s="38" t="s">
        <v>5846</v>
      </c>
      <c r="D339" s="38"/>
      <c r="E339" s="38" t="s">
        <v>899</v>
      </c>
      <c r="F339" s="38" t="s">
        <v>5847</v>
      </c>
      <c r="G339" s="38" t="s">
        <v>415</v>
      </c>
      <c r="H339" s="38"/>
      <c r="I339" s="38" t="s">
        <v>58</v>
      </c>
      <c r="J339" s="38" t="s">
        <v>409</v>
      </c>
      <c r="K339" s="38"/>
      <c r="L339" s="40">
        <v>45443</v>
      </c>
      <c r="M339" s="40">
        <v>44985</v>
      </c>
      <c r="N339" s="38">
        <v>138</v>
      </c>
      <c r="O339" s="38">
        <v>3.6</v>
      </c>
      <c r="P339" s="38">
        <v>0</v>
      </c>
      <c r="Q339" s="38">
        <v>0</v>
      </c>
      <c r="R339" s="38" t="s">
        <v>299</v>
      </c>
      <c r="S339" s="38" t="s">
        <v>422</v>
      </c>
      <c r="T339" s="38" t="s">
        <v>422</v>
      </c>
      <c r="U339" s="38" t="s">
        <v>301</v>
      </c>
      <c r="V339" s="40"/>
      <c r="W339" s="40"/>
      <c r="X339" s="40"/>
      <c r="Y339" s="40"/>
      <c r="Z339" s="38" t="s">
        <v>5848</v>
      </c>
      <c r="AA339" s="38" t="s">
        <v>303</v>
      </c>
      <c r="AB339" s="38" t="s">
        <v>355</v>
      </c>
      <c r="AC339" s="38"/>
      <c r="AD339" s="38"/>
      <c r="AE339" s="38">
        <v>80706</v>
      </c>
      <c r="AF339" s="38">
        <v>66046</v>
      </c>
      <c r="AG339" s="38"/>
    </row>
    <row r="340" spans="1:33" ht="52.5" customHeight="1" x14ac:dyDescent="0.2">
      <c r="A340" s="38">
        <v>75932</v>
      </c>
      <c r="B340" s="38" t="s">
        <v>5849</v>
      </c>
      <c r="C340" s="38" t="s">
        <v>5850</v>
      </c>
      <c r="D340" s="38"/>
      <c r="E340" s="38" t="s">
        <v>5847</v>
      </c>
      <c r="F340" s="38" t="s">
        <v>5851</v>
      </c>
      <c r="G340" s="38" t="s">
        <v>415</v>
      </c>
      <c r="H340" s="38"/>
      <c r="I340" s="38" t="s">
        <v>58</v>
      </c>
      <c r="J340" s="38" t="s">
        <v>409</v>
      </c>
      <c r="K340" s="38"/>
      <c r="L340" s="40">
        <v>45443</v>
      </c>
      <c r="M340" s="40">
        <v>45422</v>
      </c>
      <c r="N340" s="38">
        <v>138</v>
      </c>
      <c r="O340" s="38">
        <v>0</v>
      </c>
      <c r="P340" s="38">
        <v>0</v>
      </c>
      <c r="Q340" s="38">
        <v>0</v>
      </c>
      <c r="R340" s="38" t="s">
        <v>299</v>
      </c>
      <c r="S340" s="38" t="s">
        <v>422</v>
      </c>
      <c r="T340" s="38" t="s">
        <v>422</v>
      </c>
      <c r="U340" s="38" t="s">
        <v>301</v>
      </c>
      <c r="V340" s="40"/>
      <c r="W340" s="40"/>
      <c r="X340" s="40"/>
      <c r="Y340" s="40"/>
      <c r="Z340" s="38">
        <v>44272</v>
      </c>
      <c r="AA340" s="38" t="s">
        <v>303</v>
      </c>
      <c r="AB340" s="38" t="s">
        <v>355</v>
      </c>
      <c r="AC340" s="38"/>
      <c r="AD340" s="38"/>
      <c r="AE340" s="38">
        <v>80705</v>
      </c>
      <c r="AF340" s="38">
        <v>75932</v>
      </c>
      <c r="AG340" s="38"/>
    </row>
    <row r="341" spans="1:33" ht="52.5" customHeight="1" x14ac:dyDescent="0.2">
      <c r="A341" s="38">
        <v>82210</v>
      </c>
      <c r="B341" s="38" t="s">
        <v>5852</v>
      </c>
      <c r="C341" s="38"/>
      <c r="D341" s="38"/>
      <c r="E341" s="38"/>
      <c r="F341" s="38"/>
      <c r="G341" s="38"/>
      <c r="H341" s="38"/>
      <c r="I341" s="38" t="s">
        <v>155</v>
      </c>
      <c r="J341" s="38" t="s">
        <v>298</v>
      </c>
      <c r="K341" s="38"/>
      <c r="L341" s="40">
        <v>45443</v>
      </c>
      <c r="M341" s="40"/>
      <c r="N341" s="38">
        <v>138</v>
      </c>
      <c r="O341" s="38">
        <v>0</v>
      </c>
      <c r="P341" s="38">
        <v>0</v>
      </c>
      <c r="Q341" s="38">
        <v>0</v>
      </c>
      <c r="R341" s="38" t="s">
        <v>299</v>
      </c>
      <c r="S341" s="38"/>
      <c r="T341" s="38"/>
      <c r="U341" s="38" t="s">
        <v>301</v>
      </c>
      <c r="V341" s="40"/>
      <c r="W341" s="40"/>
      <c r="X341" s="40"/>
      <c r="Y341" s="40"/>
      <c r="Z341" s="38">
        <v>38920</v>
      </c>
      <c r="AA341" s="38" t="s">
        <v>303</v>
      </c>
      <c r="AB341" s="38"/>
      <c r="AC341" s="38"/>
      <c r="AD341" s="38"/>
      <c r="AE341" s="38">
        <v>82211</v>
      </c>
      <c r="AF341" s="38">
        <v>82210</v>
      </c>
      <c r="AG341" s="38"/>
    </row>
    <row r="342" spans="1:33" ht="52.5" customHeight="1" x14ac:dyDescent="0.2">
      <c r="A342" s="38" t="s">
        <v>5853</v>
      </c>
      <c r="B342" s="38" t="s">
        <v>5854</v>
      </c>
      <c r="C342" s="38" t="s">
        <v>5855</v>
      </c>
      <c r="D342" s="38"/>
      <c r="E342" s="38" t="s">
        <v>5856</v>
      </c>
      <c r="F342" s="38" t="s">
        <v>5857</v>
      </c>
      <c r="G342" s="38" t="s">
        <v>415</v>
      </c>
      <c r="H342" s="38"/>
      <c r="I342" s="38" t="s">
        <v>58</v>
      </c>
      <c r="J342" s="38" t="s">
        <v>409</v>
      </c>
      <c r="K342" s="38"/>
      <c r="L342" s="40">
        <v>45443.000694444447</v>
      </c>
      <c r="M342" s="40">
        <v>45372</v>
      </c>
      <c r="N342" s="38">
        <v>138</v>
      </c>
      <c r="O342" s="38">
        <v>0</v>
      </c>
      <c r="P342" s="38">
        <v>0</v>
      </c>
      <c r="Q342" s="38">
        <v>0</v>
      </c>
      <c r="R342" s="38" t="s">
        <v>299</v>
      </c>
      <c r="S342" s="38" t="s">
        <v>435</v>
      </c>
      <c r="T342" s="38" t="s">
        <v>435</v>
      </c>
      <c r="U342" s="38" t="s">
        <v>301</v>
      </c>
      <c r="V342" s="40"/>
      <c r="W342" s="40"/>
      <c r="X342" s="40"/>
      <c r="Y342" s="40"/>
      <c r="Z342" s="38" t="s">
        <v>926</v>
      </c>
      <c r="AA342" s="38" t="s">
        <v>303</v>
      </c>
      <c r="AB342" s="38" t="s">
        <v>355</v>
      </c>
      <c r="AC342" s="38"/>
      <c r="AD342" s="38"/>
      <c r="AE342" s="38">
        <v>75723</v>
      </c>
      <c r="AF342" s="38">
        <v>66009</v>
      </c>
      <c r="AG342" s="38"/>
    </row>
    <row r="343" spans="1:33" ht="52.5" customHeight="1" x14ac:dyDescent="0.2">
      <c r="A343" s="38" t="s">
        <v>5858</v>
      </c>
      <c r="B343" s="38" t="s">
        <v>5859</v>
      </c>
      <c r="C343" s="38" t="s">
        <v>5860</v>
      </c>
      <c r="D343" s="38"/>
      <c r="E343" s="38" t="s">
        <v>4840</v>
      </c>
      <c r="F343" s="38" t="s">
        <v>5861</v>
      </c>
      <c r="G343" s="38" t="s">
        <v>415</v>
      </c>
      <c r="H343" s="38"/>
      <c r="I343" s="38" t="s">
        <v>58</v>
      </c>
      <c r="J343" s="38" t="s">
        <v>409</v>
      </c>
      <c r="K343" s="38"/>
      <c r="L343" s="40">
        <v>45443.000694444447</v>
      </c>
      <c r="M343" s="40">
        <v>45042</v>
      </c>
      <c r="N343" s="38">
        <v>138</v>
      </c>
      <c r="O343" s="38">
        <v>0</v>
      </c>
      <c r="P343" s="38">
        <v>0</v>
      </c>
      <c r="Q343" s="38">
        <v>0</v>
      </c>
      <c r="R343" s="38" t="s">
        <v>299</v>
      </c>
      <c r="S343" s="38" t="s">
        <v>435</v>
      </c>
      <c r="T343" s="38" t="s">
        <v>435</v>
      </c>
      <c r="U343" s="38" t="s">
        <v>301</v>
      </c>
      <c r="V343" s="40"/>
      <c r="W343" s="40"/>
      <c r="X343" s="40"/>
      <c r="Y343" s="40"/>
      <c r="Z343" s="38" t="s">
        <v>5862</v>
      </c>
      <c r="AA343" s="38" t="s">
        <v>303</v>
      </c>
      <c r="AB343" s="38" t="s">
        <v>355</v>
      </c>
      <c r="AC343" s="38"/>
      <c r="AD343" s="38"/>
      <c r="AE343" s="38">
        <v>79862</v>
      </c>
      <c r="AF343" s="38">
        <v>63834</v>
      </c>
      <c r="AG343" s="38"/>
    </row>
    <row r="344" spans="1:33" ht="52.5" customHeight="1" x14ac:dyDescent="0.2">
      <c r="A344" s="38" t="s">
        <v>5863</v>
      </c>
      <c r="B344" s="38" t="s">
        <v>918</v>
      </c>
      <c r="C344" s="38" t="s">
        <v>5864</v>
      </c>
      <c r="D344" s="38"/>
      <c r="E344" s="38" t="s">
        <v>3442</v>
      </c>
      <c r="F344" s="38" t="s">
        <v>1742</v>
      </c>
      <c r="G344" s="38" t="s">
        <v>415</v>
      </c>
      <c r="H344" s="38"/>
      <c r="I344" s="38" t="s">
        <v>58</v>
      </c>
      <c r="J344" s="38" t="s">
        <v>409</v>
      </c>
      <c r="K344" s="38"/>
      <c r="L344" s="40">
        <v>45443.000694444447</v>
      </c>
      <c r="M344" s="40">
        <v>45329</v>
      </c>
      <c r="N344" s="38">
        <v>69</v>
      </c>
      <c r="O344" s="38">
        <v>0</v>
      </c>
      <c r="P344" s="38">
        <v>0</v>
      </c>
      <c r="Q344" s="38">
        <v>0</v>
      </c>
      <c r="R344" s="38" t="s">
        <v>299</v>
      </c>
      <c r="S344" s="38" t="s">
        <v>435</v>
      </c>
      <c r="T344" s="38" t="s">
        <v>435</v>
      </c>
      <c r="U344" s="38" t="s">
        <v>301</v>
      </c>
      <c r="V344" s="40"/>
      <c r="W344" s="40"/>
      <c r="X344" s="40"/>
      <c r="Y344" s="40"/>
      <c r="Z344" s="38" t="s">
        <v>5865</v>
      </c>
      <c r="AA344" s="38" t="s">
        <v>303</v>
      </c>
      <c r="AB344" s="38" t="s">
        <v>355</v>
      </c>
      <c r="AC344" s="38"/>
      <c r="AD344" s="38"/>
      <c r="AE344" s="38">
        <v>87576</v>
      </c>
      <c r="AF344" s="38">
        <v>67422</v>
      </c>
      <c r="AG344" s="38"/>
    </row>
    <row r="345" spans="1:33" ht="52.5" customHeight="1" x14ac:dyDescent="0.2">
      <c r="A345" s="38" t="s">
        <v>5866</v>
      </c>
      <c r="B345" s="38" t="s">
        <v>918</v>
      </c>
      <c r="C345" s="38" t="s">
        <v>5867</v>
      </c>
      <c r="D345" s="38"/>
      <c r="E345" s="38" t="s">
        <v>1742</v>
      </c>
      <c r="F345" s="38" t="s">
        <v>3442</v>
      </c>
      <c r="G345" s="38" t="s">
        <v>415</v>
      </c>
      <c r="H345" s="38"/>
      <c r="I345" s="38" t="s">
        <v>58</v>
      </c>
      <c r="J345" s="38" t="s">
        <v>409</v>
      </c>
      <c r="K345" s="38"/>
      <c r="L345" s="40">
        <v>45443.001388888886</v>
      </c>
      <c r="M345" s="40">
        <v>45329</v>
      </c>
      <c r="N345" s="38">
        <v>138</v>
      </c>
      <c r="O345" s="38">
        <v>2.17</v>
      </c>
      <c r="P345" s="38">
        <v>0</v>
      </c>
      <c r="Q345" s="38">
        <v>0</v>
      </c>
      <c r="R345" s="38" t="s">
        <v>299</v>
      </c>
      <c r="S345" s="38" t="s">
        <v>422</v>
      </c>
      <c r="T345" s="38" t="s">
        <v>422</v>
      </c>
      <c r="U345" s="38" t="s">
        <v>301</v>
      </c>
      <c r="V345" s="40"/>
      <c r="W345" s="40"/>
      <c r="X345" s="40"/>
      <c r="Y345" s="40"/>
      <c r="Z345" s="38" t="s">
        <v>5868</v>
      </c>
      <c r="AA345" s="38" t="s">
        <v>303</v>
      </c>
      <c r="AB345" s="38" t="s">
        <v>355</v>
      </c>
      <c r="AC345" s="38"/>
      <c r="AD345" s="38" t="s">
        <v>5869</v>
      </c>
      <c r="AE345" s="38">
        <v>87577</v>
      </c>
      <c r="AF345" s="38">
        <v>67422</v>
      </c>
      <c r="AG345" s="38"/>
    </row>
    <row r="346" spans="1:33" ht="52.5" customHeight="1" x14ac:dyDescent="0.2">
      <c r="A346" s="38" t="s">
        <v>5870</v>
      </c>
      <c r="B346" s="38" t="s">
        <v>5859</v>
      </c>
      <c r="C346" s="38" t="s">
        <v>5871</v>
      </c>
      <c r="D346" s="38"/>
      <c r="E346" s="38" t="s">
        <v>5861</v>
      </c>
      <c r="F346" s="38" t="s">
        <v>5872</v>
      </c>
      <c r="G346" s="38" t="s">
        <v>415</v>
      </c>
      <c r="H346" s="38"/>
      <c r="I346" s="38" t="s">
        <v>58</v>
      </c>
      <c r="J346" s="38" t="s">
        <v>409</v>
      </c>
      <c r="K346" s="38"/>
      <c r="L346" s="40">
        <v>45443.001388888886</v>
      </c>
      <c r="M346" s="40">
        <v>45042</v>
      </c>
      <c r="N346" s="38">
        <v>138</v>
      </c>
      <c r="O346" s="38">
        <v>0</v>
      </c>
      <c r="P346" s="38">
        <v>0</v>
      </c>
      <c r="Q346" s="38">
        <v>0</v>
      </c>
      <c r="R346" s="38" t="s">
        <v>299</v>
      </c>
      <c r="S346" s="38" t="s">
        <v>435</v>
      </c>
      <c r="T346" s="38" t="s">
        <v>435</v>
      </c>
      <c r="U346" s="38" t="s">
        <v>301</v>
      </c>
      <c r="V346" s="40"/>
      <c r="W346" s="40"/>
      <c r="X346" s="40"/>
      <c r="Y346" s="40"/>
      <c r="Z346" s="38" t="s">
        <v>5873</v>
      </c>
      <c r="AA346" s="38" t="s">
        <v>303</v>
      </c>
      <c r="AB346" s="38" t="s">
        <v>355</v>
      </c>
      <c r="AC346" s="38"/>
      <c r="AD346" s="38" t="s">
        <v>5874</v>
      </c>
      <c r="AE346" s="38">
        <v>79863</v>
      </c>
      <c r="AF346" s="38">
        <v>63834</v>
      </c>
      <c r="AG346" s="38"/>
    </row>
    <row r="347" spans="1:33" ht="52.5" customHeight="1" x14ac:dyDescent="0.2">
      <c r="A347" s="38" t="s">
        <v>5875</v>
      </c>
      <c r="B347" s="38" t="s">
        <v>419</v>
      </c>
      <c r="C347" s="38" t="s">
        <v>5876</v>
      </c>
      <c r="D347" s="38"/>
      <c r="E347" s="38" t="s">
        <v>1719</v>
      </c>
      <c r="F347" s="38" t="s">
        <v>4508</v>
      </c>
      <c r="G347" s="38" t="s">
        <v>415</v>
      </c>
      <c r="H347" s="38"/>
      <c r="I347" s="38" t="s">
        <v>58</v>
      </c>
      <c r="J347" s="38" t="s">
        <v>409</v>
      </c>
      <c r="K347" s="38"/>
      <c r="L347" s="40">
        <v>45443.002083333333</v>
      </c>
      <c r="M347" s="40">
        <v>45161</v>
      </c>
      <c r="N347" s="38">
        <v>138</v>
      </c>
      <c r="O347" s="38">
        <v>0</v>
      </c>
      <c r="P347" s="38">
        <v>0</v>
      </c>
      <c r="Q347" s="38">
        <v>0</v>
      </c>
      <c r="R347" s="38" t="s">
        <v>299</v>
      </c>
      <c r="S347" s="38" t="s">
        <v>1719</v>
      </c>
      <c r="T347" s="38" t="s">
        <v>1719</v>
      </c>
      <c r="U347" s="38" t="s">
        <v>301</v>
      </c>
      <c r="V347" s="40"/>
      <c r="W347" s="40"/>
      <c r="X347" s="40"/>
      <c r="Y347" s="40"/>
      <c r="Z347" s="38" t="s">
        <v>5877</v>
      </c>
      <c r="AA347" s="38" t="s">
        <v>303</v>
      </c>
      <c r="AB347" s="38" t="s">
        <v>355</v>
      </c>
      <c r="AC347" s="38"/>
      <c r="AD347" s="38"/>
      <c r="AE347" s="38">
        <v>73375</v>
      </c>
      <c r="AF347" s="38">
        <v>73371</v>
      </c>
      <c r="AG347" s="38"/>
    </row>
    <row r="348" spans="1:33" ht="52.5" customHeight="1" x14ac:dyDescent="0.2">
      <c r="A348" s="38" t="s">
        <v>5878</v>
      </c>
      <c r="B348" s="38" t="s">
        <v>5859</v>
      </c>
      <c r="C348" s="38" t="s">
        <v>5879</v>
      </c>
      <c r="D348" s="38"/>
      <c r="E348" s="38" t="s">
        <v>5880</v>
      </c>
      <c r="F348" s="38" t="s">
        <v>1906</v>
      </c>
      <c r="G348" s="38" t="s">
        <v>415</v>
      </c>
      <c r="H348" s="38"/>
      <c r="I348" s="38" t="s">
        <v>58</v>
      </c>
      <c r="J348" s="38" t="s">
        <v>409</v>
      </c>
      <c r="K348" s="38"/>
      <c r="L348" s="40">
        <v>45443.002083333333</v>
      </c>
      <c r="M348" s="40">
        <v>45042</v>
      </c>
      <c r="N348" s="38">
        <v>138</v>
      </c>
      <c r="O348" s="38">
        <v>0</v>
      </c>
      <c r="P348" s="38">
        <v>0</v>
      </c>
      <c r="Q348" s="38">
        <v>0</v>
      </c>
      <c r="R348" s="38" t="s">
        <v>299</v>
      </c>
      <c r="S348" s="38" t="s">
        <v>435</v>
      </c>
      <c r="T348" s="38" t="s">
        <v>422</v>
      </c>
      <c r="U348" s="38" t="s">
        <v>301</v>
      </c>
      <c r="V348" s="40"/>
      <c r="W348" s="40"/>
      <c r="X348" s="40"/>
      <c r="Y348" s="40"/>
      <c r="Z348" s="38" t="s">
        <v>5881</v>
      </c>
      <c r="AA348" s="38" t="s">
        <v>303</v>
      </c>
      <c r="AB348" s="38" t="s">
        <v>355</v>
      </c>
      <c r="AC348" s="38"/>
      <c r="AD348" s="38" t="s">
        <v>5874</v>
      </c>
      <c r="AE348" s="38">
        <v>79864</v>
      </c>
      <c r="AF348" s="38">
        <v>63834</v>
      </c>
      <c r="AG348" s="38"/>
    </row>
    <row r="349" spans="1:33" ht="52.5" customHeight="1" x14ac:dyDescent="0.2">
      <c r="A349" s="38" t="s">
        <v>5882</v>
      </c>
      <c r="B349" s="38" t="s">
        <v>5859</v>
      </c>
      <c r="C349" s="38" t="s">
        <v>5883</v>
      </c>
      <c r="D349" s="38"/>
      <c r="E349" s="38" t="s">
        <v>4840</v>
      </c>
      <c r="F349" s="38" t="s">
        <v>5884</v>
      </c>
      <c r="G349" s="38" t="s">
        <v>415</v>
      </c>
      <c r="H349" s="38"/>
      <c r="I349" s="38" t="s">
        <v>58</v>
      </c>
      <c r="J349" s="38" t="s">
        <v>409</v>
      </c>
      <c r="K349" s="38"/>
      <c r="L349" s="40">
        <v>45443.00277777778</v>
      </c>
      <c r="M349" s="40">
        <v>45042</v>
      </c>
      <c r="N349" s="38">
        <v>69</v>
      </c>
      <c r="O349" s="38">
        <v>0</v>
      </c>
      <c r="P349" s="38">
        <v>0</v>
      </c>
      <c r="Q349" s="38">
        <v>-300</v>
      </c>
      <c r="R349" s="38" t="s">
        <v>299</v>
      </c>
      <c r="S349" s="38" t="s">
        <v>435</v>
      </c>
      <c r="T349" s="38" t="s">
        <v>422</v>
      </c>
      <c r="U349" s="38" t="s">
        <v>301</v>
      </c>
      <c r="V349" s="40"/>
      <c r="W349" s="40"/>
      <c r="X349" s="40"/>
      <c r="Y349" s="40"/>
      <c r="Z349" s="38" t="s">
        <v>5885</v>
      </c>
      <c r="AA349" s="38" t="s">
        <v>303</v>
      </c>
      <c r="AB349" s="38" t="s">
        <v>355</v>
      </c>
      <c r="AC349" s="38"/>
      <c r="AD349" s="38" t="s">
        <v>5874</v>
      </c>
      <c r="AE349" s="38">
        <v>79861</v>
      </c>
      <c r="AF349" s="38">
        <v>63834</v>
      </c>
      <c r="AG349" s="38"/>
    </row>
    <row r="350" spans="1:33" ht="52.5" customHeight="1" x14ac:dyDescent="0.2">
      <c r="A350" s="38" t="s">
        <v>5886</v>
      </c>
      <c r="B350" s="38" t="s">
        <v>419</v>
      </c>
      <c r="C350" s="38" t="s">
        <v>5887</v>
      </c>
      <c r="D350" s="38"/>
      <c r="E350" s="38" t="s">
        <v>5888</v>
      </c>
      <c r="F350" s="38" t="s">
        <v>947</v>
      </c>
      <c r="G350" s="38" t="s">
        <v>322</v>
      </c>
      <c r="H350" s="38"/>
      <c r="I350" s="38" t="s">
        <v>58</v>
      </c>
      <c r="J350" s="38" t="s">
        <v>409</v>
      </c>
      <c r="K350" s="38"/>
      <c r="L350" s="40">
        <v>45443.00277777778</v>
      </c>
      <c r="M350" s="40">
        <v>46173</v>
      </c>
      <c r="N350" s="38">
        <v>345</v>
      </c>
      <c r="O350" s="38">
        <v>0</v>
      </c>
      <c r="P350" s="38">
        <v>0</v>
      </c>
      <c r="Q350" s="38">
        <v>0</v>
      </c>
      <c r="R350" s="38" t="s">
        <v>299</v>
      </c>
      <c r="S350" s="38" t="s">
        <v>948</v>
      </c>
      <c r="T350" s="38" t="s">
        <v>948</v>
      </c>
      <c r="U350" s="38" t="s">
        <v>301</v>
      </c>
      <c r="V350" s="40"/>
      <c r="W350" s="40"/>
      <c r="X350" s="40"/>
      <c r="Y350" s="40"/>
      <c r="Z350" s="38" t="s">
        <v>5889</v>
      </c>
      <c r="AA350" s="38" t="s">
        <v>303</v>
      </c>
      <c r="AB350" s="38" t="s">
        <v>355</v>
      </c>
      <c r="AC350" s="38"/>
      <c r="AD350" s="38"/>
      <c r="AE350" s="38">
        <v>73376</v>
      </c>
      <c r="AF350" s="38">
        <v>73371</v>
      </c>
      <c r="AG350" s="38"/>
    </row>
    <row r="351" spans="1:33" ht="52.5" customHeight="1" x14ac:dyDescent="0.2">
      <c r="A351" s="38" t="s">
        <v>5890</v>
      </c>
      <c r="B351" s="38" t="s">
        <v>419</v>
      </c>
      <c r="C351" s="38" t="s">
        <v>5891</v>
      </c>
      <c r="D351" s="38"/>
      <c r="E351" s="38" t="s">
        <v>5892</v>
      </c>
      <c r="F351" s="38" t="s">
        <v>1673</v>
      </c>
      <c r="G351" s="38" t="s">
        <v>415</v>
      </c>
      <c r="H351" s="38"/>
      <c r="I351" s="38" t="s">
        <v>58</v>
      </c>
      <c r="J351" s="38" t="s">
        <v>409</v>
      </c>
      <c r="K351" s="38"/>
      <c r="L351" s="40">
        <v>45443.005555555559</v>
      </c>
      <c r="M351" s="40">
        <v>45328</v>
      </c>
      <c r="N351" s="38">
        <v>138</v>
      </c>
      <c r="O351" s="38">
        <v>0</v>
      </c>
      <c r="P351" s="38">
        <v>0</v>
      </c>
      <c r="Q351" s="38">
        <v>0</v>
      </c>
      <c r="R351" s="38" t="s">
        <v>299</v>
      </c>
      <c r="S351" s="38" t="s">
        <v>422</v>
      </c>
      <c r="T351" s="38" t="s">
        <v>422</v>
      </c>
      <c r="U351" s="38" t="s">
        <v>301</v>
      </c>
      <c r="V351" s="40"/>
      <c r="W351" s="40"/>
      <c r="X351" s="40"/>
      <c r="Y351" s="40"/>
      <c r="Z351" s="38" t="s">
        <v>1674</v>
      </c>
      <c r="AA351" s="38" t="s">
        <v>303</v>
      </c>
      <c r="AB351" s="38" t="s">
        <v>355</v>
      </c>
      <c r="AC351" s="38"/>
      <c r="AD351" s="38"/>
      <c r="AE351" s="38">
        <v>73380</v>
      </c>
      <c r="AF351" s="38">
        <v>73371</v>
      </c>
      <c r="AG351" s="38"/>
    </row>
    <row r="352" spans="1:33" ht="52.5" customHeight="1" x14ac:dyDescent="0.2">
      <c r="A352" s="38" t="s">
        <v>5893</v>
      </c>
      <c r="B352" s="38" t="s">
        <v>5854</v>
      </c>
      <c r="C352" s="38" t="s">
        <v>5894</v>
      </c>
      <c r="D352" s="38"/>
      <c r="E352" s="38" t="s">
        <v>5856</v>
      </c>
      <c r="F352" s="38" t="s">
        <v>5895</v>
      </c>
      <c r="G352" s="38" t="s">
        <v>415</v>
      </c>
      <c r="H352" s="38"/>
      <c r="I352" s="38" t="s">
        <v>58</v>
      </c>
      <c r="J352" s="38" t="s">
        <v>409</v>
      </c>
      <c r="K352" s="38"/>
      <c r="L352" s="40">
        <v>45443.5</v>
      </c>
      <c r="M352" s="40">
        <v>45372</v>
      </c>
      <c r="N352" s="38">
        <v>138</v>
      </c>
      <c r="O352" s="38">
        <v>0</v>
      </c>
      <c r="P352" s="38">
        <v>0</v>
      </c>
      <c r="Q352" s="38">
        <v>0</v>
      </c>
      <c r="R352" s="38" t="s">
        <v>299</v>
      </c>
      <c r="S352" s="38" t="s">
        <v>435</v>
      </c>
      <c r="T352" s="38" t="s">
        <v>435</v>
      </c>
      <c r="U352" s="38" t="s">
        <v>301</v>
      </c>
      <c r="V352" s="40"/>
      <c r="W352" s="40"/>
      <c r="X352" s="40"/>
      <c r="Y352" s="40"/>
      <c r="Z352" s="38" t="s">
        <v>5896</v>
      </c>
      <c r="AA352" s="38" t="s">
        <v>303</v>
      </c>
      <c r="AB352" s="38" t="s">
        <v>355</v>
      </c>
      <c r="AC352" s="38"/>
      <c r="AD352" s="38"/>
      <c r="AE352" s="38">
        <v>66010</v>
      </c>
      <c r="AF352" s="38">
        <v>66009</v>
      </c>
      <c r="AG352" s="38"/>
    </row>
    <row r="353" spans="1:33" ht="52.5" customHeight="1" x14ac:dyDescent="0.2">
      <c r="A353" s="38">
        <v>65719</v>
      </c>
      <c r="B353" s="38" t="s">
        <v>5897</v>
      </c>
      <c r="C353" s="38" t="s">
        <v>5897</v>
      </c>
      <c r="D353" s="38"/>
      <c r="E353" s="38" t="s">
        <v>5647</v>
      </c>
      <c r="F353" s="38" t="s">
        <v>5898</v>
      </c>
      <c r="G353" s="38" t="s">
        <v>2415</v>
      </c>
      <c r="H353" s="38"/>
      <c r="I353" s="38" t="s">
        <v>58</v>
      </c>
      <c r="J353" s="38" t="s">
        <v>409</v>
      </c>
      <c r="K353" s="38"/>
      <c r="L353" s="40">
        <v>45443.5</v>
      </c>
      <c r="M353" s="40"/>
      <c r="N353" s="38">
        <v>138</v>
      </c>
      <c r="O353" s="38">
        <v>0</v>
      </c>
      <c r="P353" s="38">
        <v>3.7</v>
      </c>
      <c r="Q353" s="38">
        <v>0</v>
      </c>
      <c r="R353" s="38" t="s">
        <v>299</v>
      </c>
      <c r="S353" s="38" t="s">
        <v>948</v>
      </c>
      <c r="T353" s="38" t="s">
        <v>948</v>
      </c>
      <c r="U353" s="38" t="s">
        <v>301</v>
      </c>
      <c r="V353" s="40"/>
      <c r="W353" s="40"/>
      <c r="X353" s="40"/>
      <c r="Y353" s="40"/>
      <c r="Z353" s="38" t="s">
        <v>5899</v>
      </c>
      <c r="AA353" s="38" t="s">
        <v>303</v>
      </c>
      <c r="AB353" s="38" t="s">
        <v>355</v>
      </c>
      <c r="AC353" s="38"/>
      <c r="AD353" s="38"/>
      <c r="AE353" s="38">
        <v>65720</v>
      </c>
      <c r="AF353" s="38">
        <v>65719</v>
      </c>
      <c r="AG353" s="38"/>
    </row>
    <row r="354" spans="1:33" ht="52.5" customHeight="1" x14ac:dyDescent="0.2">
      <c r="A354" s="38">
        <v>66113</v>
      </c>
      <c r="B354" s="38" t="s">
        <v>5900</v>
      </c>
      <c r="C354" s="38"/>
      <c r="D354" s="38"/>
      <c r="E354" s="38" t="s">
        <v>5901</v>
      </c>
      <c r="F354" s="38" t="s">
        <v>5902</v>
      </c>
      <c r="G354" s="38" t="s">
        <v>322</v>
      </c>
      <c r="H354" s="38"/>
      <c r="I354" s="38" t="s">
        <v>155</v>
      </c>
      <c r="J354" s="38" t="s">
        <v>298</v>
      </c>
      <c r="K354" s="38"/>
      <c r="L354" s="40">
        <v>45444</v>
      </c>
      <c r="M354" s="40"/>
      <c r="N354" s="38">
        <v>138</v>
      </c>
      <c r="O354" s="38">
        <v>0</v>
      </c>
      <c r="P354" s="38">
        <v>0</v>
      </c>
      <c r="Q354" s="38">
        <v>208.8</v>
      </c>
      <c r="R354" s="38" t="s">
        <v>299</v>
      </c>
      <c r="S354" s="38" t="s">
        <v>300</v>
      </c>
      <c r="T354" s="38" t="s">
        <v>300</v>
      </c>
      <c r="U354" s="38" t="s">
        <v>301</v>
      </c>
      <c r="V354" s="40"/>
      <c r="W354" s="40"/>
      <c r="X354" s="40"/>
      <c r="Y354" s="40"/>
      <c r="Z354" s="38" t="s">
        <v>5903</v>
      </c>
      <c r="AA354" s="38" t="s">
        <v>303</v>
      </c>
      <c r="AB354" s="38"/>
      <c r="AC354" s="38"/>
      <c r="AD354" s="38"/>
      <c r="AE354" s="38">
        <v>66115</v>
      </c>
      <c r="AF354" s="38">
        <v>66113</v>
      </c>
      <c r="AG354" s="38"/>
    </row>
    <row r="355" spans="1:33" ht="52.5" customHeight="1" x14ac:dyDescent="0.2">
      <c r="A355" s="38">
        <v>5621</v>
      </c>
      <c r="B355" s="38" t="s">
        <v>5904</v>
      </c>
      <c r="C355" s="38" t="s">
        <v>5905</v>
      </c>
      <c r="D355" s="38" t="s">
        <v>4785</v>
      </c>
      <c r="E355" s="38" t="s">
        <v>1086</v>
      </c>
      <c r="F355" s="38" t="s">
        <v>2138</v>
      </c>
      <c r="G355" s="38" t="s">
        <v>415</v>
      </c>
      <c r="H355" s="38" t="s">
        <v>5906</v>
      </c>
      <c r="I355" s="38" t="s">
        <v>377</v>
      </c>
      <c r="J355" s="38" t="s">
        <v>5907</v>
      </c>
      <c r="K355" s="38">
        <v>3585</v>
      </c>
      <c r="L355" s="40">
        <v>45455</v>
      </c>
      <c r="M355" s="40">
        <v>44951</v>
      </c>
      <c r="N355" s="38">
        <v>138</v>
      </c>
      <c r="O355" s="38">
        <v>0</v>
      </c>
      <c r="P355" s="38">
        <v>0</v>
      </c>
      <c r="Q355" s="38">
        <v>0</v>
      </c>
      <c r="R355" s="38" t="s">
        <v>299</v>
      </c>
      <c r="S355" s="38" t="s">
        <v>588</v>
      </c>
      <c r="T355" s="38" t="s">
        <v>588</v>
      </c>
      <c r="U355" s="38" t="s">
        <v>301</v>
      </c>
      <c r="V355" s="40"/>
      <c r="W355" s="40"/>
      <c r="X355" s="40"/>
      <c r="Y355" s="40"/>
      <c r="Z355" s="38" t="s">
        <v>5908</v>
      </c>
      <c r="AA355" s="38" t="s">
        <v>303</v>
      </c>
      <c r="AB355" s="38" t="s">
        <v>355</v>
      </c>
      <c r="AC355" s="38"/>
      <c r="AD355" s="38"/>
      <c r="AE355" s="38">
        <v>13351</v>
      </c>
      <c r="AF355" s="38">
        <v>5621</v>
      </c>
      <c r="AG355" s="38" t="s">
        <v>5909</v>
      </c>
    </row>
    <row r="356" spans="1:33" ht="52.5" customHeight="1" x14ac:dyDescent="0.2">
      <c r="A356" s="38">
        <v>5206</v>
      </c>
      <c r="B356" s="38" t="s">
        <v>5910</v>
      </c>
      <c r="C356" s="38" t="s">
        <v>5911</v>
      </c>
      <c r="D356" s="38"/>
      <c r="E356" s="38" t="s">
        <v>5912</v>
      </c>
      <c r="F356" s="38" t="s">
        <v>4062</v>
      </c>
      <c r="G356" s="38" t="s">
        <v>415</v>
      </c>
      <c r="H356" s="38" t="s">
        <v>5913</v>
      </c>
      <c r="I356" s="38" t="s">
        <v>377</v>
      </c>
      <c r="J356" s="38" t="s">
        <v>5914</v>
      </c>
      <c r="K356" s="38" t="s">
        <v>5915</v>
      </c>
      <c r="L356" s="40">
        <v>45455</v>
      </c>
      <c r="M356" s="40">
        <v>45281</v>
      </c>
      <c r="N356" s="38">
        <v>138</v>
      </c>
      <c r="O356" s="38">
        <v>45</v>
      </c>
      <c r="P356" s="38">
        <v>0</v>
      </c>
      <c r="Q356" s="38">
        <v>0</v>
      </c>
      <c r="R356" s="38" t="s">
        <v>299</v>
      </c>
      <c r="S356" s="38" t="s">
        <v>4685</v>
      </c>
      <c r="T356" s="38" t="s">
        <v>1116</v>
      </c>
      <c r="U356" s="38" t="s">
        <v>780</v>
      </c>
      <c r="V356" s="40" t="s">
        <v>5916</v>
      </c>
      <c r="W356" s="40">
        <v>42374</v>
      </c>
      <c r="X356" s="40">
        <v>42755</v>
      </c>
      <c r="Y356" s="40">
        <v>42774</v>
      </c>
      <c r="Z356" s="38" t="s">
        <v>5917</v>
      </c>
      <c r="AA356" s="38" t="s">
        <v>303</v>
      </c>
      <c r="AB356" s="38" t="s">
        <v>355</v>
      </c>
      <c r="AC356" s="38"/>
      <c r="AD356" s="38"/>
      <c r="AE356" s="38">
        <v>12865</v>
      </c>
      <c r="AF356" s="38">
        <v>5206</v>
      </c>
      <c r="AG356" s="38" t="s">
        <v>5918</v>
      </c>
    </row>
    <row r="357" spans="1:33" ht="52.5" customHeight="1" x14ac:dyDescent="0.2">
      <c r="A357" s="38">
        <v>77046</v>
      </c>
      <c r="B357" s="38" t="s">
        <v>5919</v>
      </c>
      <c r="C357" s="38" t="s">
        <v>5920</v>
      </c>
      <c r="D357" s="38"/>
      <c r="E357" s="38" t="s">
        <v>5921</v>
      </c>
      <c r="F357" s="38" t="s">
        <v>4403</v>
      </c>
      <c r="G357" s="38" t="s">
        <v>415</v>
      </c>
      <c r="H357" s="38"/>
      <c r="I357" s="38" t="s">
        <v>377</v>
      </c>
      <c r="J357" s="38" t="s">
        <v>541</v>
      </c>
      <c r="K357" s="38" t="s">
        <v>5922</v>
      </c>
      <c r="L357" s="40">
        <v>45455</v>
      </c>
      <c r="M357" s="40">
        <v>45657</v>
      </c>
      <c r="N357" s="38">
        <v>69</v>
      </c>
      <c r="O357" s="38">
        <v>0</v>
      </c>
      <c r="P357" s="38">
        <v>0</v>
      </c>
      <c r="Q357" s="38">
        <v>0</v>
      </c>
      <c r="R357" s="38" t="s">
        <v>299</v>
      </c>
      <c r="S357" s="38" t="s">
        <v>380</v>
      </c>
      <c r="T357" s="38" t="s">
        <v>380</v>
      </c>
      <c r="U357" s="38" t="s">
        <v>301</v>
      </c>
      <c r="V357" s="40"/>
      <c r="W357" s="40"/>
      <c r="X357" s="40"/>
      <c r="Y357" s="40"/>
      <c r="Z357" s="38" t="s">
        <v>5923</v>
      </c>
      <c r="AA357" s="38" t="s">
        <v>303</v>
      </c>
      <c r="AB357" s="38"/>
      <c r="AC357" s="38"/>
      <c r="AD357" s="38"/>
      <c r="AE357" s="38">
        <v>77047</v>
      </c>
      <c r="AF357" s="38">
        <v>77046</v>
      </c>
      <c r="AG357" s="38"/>
    </row>
    <row r="358" spans="1:33" ht="52.5" customHeight="1" x14ac:dyDescent="0.2">
      <c r="A358" s="38">
        <v>44854</v>
      </c>
      <c r="B358" s="38" t="s">
        <v>5924</v>
      </c>
      <c r="C358" s="38" t="s">
        <v>5925</v>
      </c>
      <c r="D358" s="38"/>
      <c r="E358" s="38" t="s">
        <v>5926</v>
      </c>
      <c r="F358" s="38"/>
      <c r="G358" s="38" t="s">
        <v>415</v>
      </c>
      <c r="H358" s="38"/>
      <c r="I358" s="38" t="s">
        <v>377</v>
      </c>
      <c r="J358" s="38" t="s">
        <v>3235</v>
      </c>
      <c r="K358" s="38" t="s">
        <v>5927</v>
      </c>
      <c r="L358" s="40">
        <v>45455</v>
      </c>
      <c r="M358" s="40">
        <v>45426</v>
      </c>
      <c r="N358" s="38">
        <v>138</v>
      </c>
      <c r="O358" s="38">
        <v>0</v>
      </c>
      <c r="P358" s="38">
        <v>0</v>
      </c>
      <c r="Q358" s="38">
        <v>0</v>
      </c>
      <c r="R358" s="38" t="s">
        <v>299</v>
      </c>
      <c r="S358" s="38" t="s">
        <v>4021</v>
      </c>
      <c r="T358" s="38"/>
      <c r="U358" s="38" t="s">
        <v>301</v>
      </c>
      <c r="V358" s="40"/>
      <c r="W358" s="40"/>
      <c r="X358" s="40"/>
      <c r="Y358" s="40"/>
      <c r="Z358" s="38" t="s">
        <v>5928</v>
      </c>
      <c r="AA358" s="38" t="s">
        <v>303</v>
      </c>
      <c r="AB358" s="38" t="s">
        <v>355</v>
      </c>
      <c r="AC358" s="38"/>
      <c r="AD358" s="38"/>
      <c r="AE358" s="38">
        <v>44855</v>
      </c>
      <c r="AF358" s="38">
        <v>44854</v>
      </c>
      <c r="AG358" s="38"/>
    </row>
    <row r="359" spans="1:33" ht="52.5" customHeight="1" x14ac:dyDescent="0.2">
      <c r="A359" s="38">
        <v>87029</v>
      </c>
      <c r="B359" s="38" t="s">
        <v>5929</v>
      </c>
      <c r="C359" s="38" t="s">
        <v>5930</v>
      </c>
      <c r="D359" s="38" t="s">
        <v>1828</v>
      </c>
      <c r="E359" s="38" t="s">
        <v>455</v>
      </c>
      <c r="F359" s="38" t="s">
        <v>5931</v>
      </c>
      <c r="G359" s="38" t="s">
        <v>322</v>
      </c>
      <c r="H359" s="38"/>
      <c r="I359" s="38" t="s">
        <v>377</v>
      </c>
      <c r="J359" s="38" t="s">
        <v>2580</v>
      </c>
      <c r="K359" s="38" t="s">
        <v>5932</v>
      </c>
      <c r="L359" s="40">
        <v>45455</v>
      </c>
      <c r="M359" s="40"/>
      <c r="N359" s="38">
        <v>138</v>
      </c>
      <c r="O359" s="38">
        <v>1.5</v>
      </c>
      <c r="P359" s="38">
        <v>0</v>
      </c>
      <c r="Q359" s="38">
        <v>0</v>
      </c>
      <c r="R359" s="38" t="s">
        <v>299</v>
      </c>
      <c r="S359" s="38" t="s">
        <v>1131</v>
      </c>
      <c r="T359" s="38" t="s">
        <v>1131</v>
      </c>
      <c r="U359" s="38" t="s">
        <v>301</v>
      </c>
      <c r="V359" s="40"/>
      <c r="W359" s="40"/>
      <c r="X359" s="40"/>
      <c r="Y359" s="40"/>
      <c r="Z359" s="38">
        <v>80064</v>
      </c>
      <c r="AA359" s="38" t="s">
        <v>303</v>
      </c>
      <c r="AB359" s="38"/>
      <c r="AC359" s="38"/>
      <c r="AD359" s="38"/>
      <c r="AE359" s="38">
        <v>87030</v>
      </c>
      <c r="AF359" s="38">
        <v>87029</v>
      </c>
      <c r="AG359" s="38"/>
    </row>
    <row r="360" spans="1:33" ht="52.5" customHeight="1" x14ac:dyDescent="0.2">
      <c r="A360" s="38">
        <v>69221</v>
      </c>
      <c r="B360" s="38" t="s">
        <v>5933</v>
      </c>
      <c r="C360" s="38" t="s">
        <v>5933</v>
      </c>
      <c r="D360" s="38"/>
      <c r="E360" s="38" t="s">
        <v>982</v>
      </c>
      <c r="F360" s="38" t="s">
        <v>5934</v>
      </c>
      <c r="G360" s="38" t="s">
        <v>415</v>
      </c>
      <c r="H360" s="38"/>
      <c r="I360" s="38" t="s">
        <v>377</v>
      </c>
      <c r="J360" s="38" t="s">
        <v>1015</v>
      </c>
      <c r="K360" s="38"/>
      <c r="L360" s="40">
        <v>45455</v>
      </c>
      <c r="M360" s="40">
        <v>45246</v>
      </c>
      <c r="N360" s="38">
        <v>69</v>
      </c>
      <c r="O360" s="38">
        <v>0</v>
      </c>
      <c r="P360" s="38">
        <v>0</v>
      </c>
      <c r="Q360" s="38">
        <v>0</v>
      </c>
      <c r="R360" s="38" t="s">
        <v>299</v>
      </c>
      <c r="S360" s="38" t="s">
        <v>648</v>
      </c>
      <c r="T360" s="38"/>
      <c r="U360" s="38" t="s">
        <v>301</v>
      </c>
      <c r="V360" s="40"/>
      <c r="W360" s="40"/>
      <c r="X360" s="40"/>
      <c r="Y360" s="40"/>
      <c r="Z360" s="38" t="s">
        <v>5935</v>
      </c>
      <c r="AA360" s="38" t="s">
        <v>303</v>
      </c>
      <c r="AB360" s="38"/>
      <c r="AC360" s="38"/>
      <c r="AD360" s="38"/>
      <c r="AE360" s="38">
        <v>87836</v>
      </c>
      <c r="AF360" s="38">
        <v>69221</v>
      </c>
      <c r="AG360" s="38"/>
    </row>
    <row r="361" spans="1:33" ht="52.5" customHeight="1" x14ac:dyDescent="0.2">
      <c r="A361" s="38">
        <v>4495</v>
      </c>
      <c r="B361" s="38" t="s">
        <v>5936</v>
      </c>
      <c r="C361" s="38" t="s">
        <v>5937</v>
      </c>
      <c r="D361" s="38" t="s">
        <v>358</v>
      </c>
      <c r="E361" s="38" t="s">
        <v>4786</v>
      </c>
      <c r="F361" s="38"/>
      <c r="G361" s="38" t="s">
        <v>415</v>
      </c>
      <c r="H361" s="38" t="s">
        <v>5938</v>
      </c>
      <c r="I361" s="38" t="s">
        <v>377</v>
      </c>
      <c r="J361" s="38" t="s">
        <v>5939</v>
      </c>
      <c r="K361" s="38" t="s">
        <v>5940</v>
      </c>
      <c r="L361" s="40">
        <v>45455</v>
      </c>
      <c r="M361" s="40">
        <v>45004</v>
      </c>
      <c r="N361" s="38">
        <v>138</v>
      </c>
      <c r="O361" s="38">
        <v>0</v>
      </c>
      <c r="P361" s="38">
        <v>0</v>
      </c>
      <c r="Q361" s="38">
        <v>0</v>
      </c>
      <c r="R361" s="38" t="s">
        <v>299</v>
      </c>
      <c r="S361" s="38" t="s">
        <v>380</v>
      </c>
      <c r="T361" s="38"/>
      <c r="U361" s="38" t="s">
        <v>301</v>
      </c>
      <c r="V361" s="40"/>
      <c r="W361" s="40"/>
      <c r="X361" s="40"/>
      <c r="Y361" s="40"/>
      <c r="Z361" s="38" t="s">
        <v>5941</v>
      </c>
      <c r="AA361" s="38" t="s">
        <v>303</v>
      </c>
      <c r="AB361" s="38" t="s">
        <v>355</v>
      </c>
      <c r="AC361" s="38"/>
      <c r="AD361" s="38"/>
      <c r="AE361" s="38">
        <v>78259</v>
      </c>
      <c r="AF361" s="38">
        <v>4495</v>
      </c>
      <c r="AG361" s="38"/>
    </row>
    <row r="362" spans="1:33" ht="52.5" customHeight="1" x14ac:dyDescent="0.2">
      <c r="A362" s="38">
        <v>80462</v>
      </c>
      <c r="B362" s="38" t="s">
        <v>5942</v>
      </c>
      <c r="C362" s="38" t="s">
        <v>5943</v>
      </c>
      <c r="D362" s="38"/>
      <c r="E362" s="38" t="s">
        <v>1207</v>
      </c>
      <c r="F362" s="38" t="s">
        <v>1207</v>
      </c>
      <c r="G362" s="38" t="s">
        <v>415</v>
      </c>
      <c r="H362" s="38"/>
      <c r="I362" s="38" t="s">
        <v>377</v>
      </c>
      <c r="J362" s="38" t="s">
        <v>541</v>
      </c>
      <c r="K362" s="38"/>
      <c r="L362" s="40">
        <v>45455</v>
      </c>
      <c r="M362" s="40">
        <v>45490</v>
      </c>
      <c r="N362" s="38">
        <v>138</v>
      </c>
      <c r="O362" s="38">
        <v>0</v>
      </c>
      <c r="P362" s="38">
        <v>0</v>
      </c>
      <c r="Q362" s="38">
        <v>0</v>
      </c>
      <c r="R362" s="38" t="s">
        <v>299</v>
      </c>
      <c r="S362" s="38" t="s">
        <v>1207</v>
      </c>
      <c r="T362" s="38" t="s">
        <v>1207</v>
      </c>
      <c r="U362" s="38" t="s">
        <v>301</v>
      </c>
      <c r="V362" s="40"/>
      <c r="W362" s="40"/>
      <c r="X362" s="40"/>
      <c r="Y362" s="40"/>
      <c r="Z362" s="38">
        <v>78569</v>
      </c>
      <c r="AA362" s="38" t="s">
        <v>303</v>
      </c>
      <c r="AB362" s="38"/>
      <c r="AC362" s="38"/>
      <c r="AD362" s="38"/>
      <c r="AE362" s="38">
        <v>80463</v>
      </c>
      <c r="AF362" s="38">
        <v>80462</v>
      </c>
      <c r="AG362" s="38"/>
    </row>
    <row r="363" spans="1:33" ht="52.5" customHeight="1" x14ac:dyDescent="0.2">
      <c r="A363" s="38">
        <v>76920</v>
      </c>
      <c r="B363" s="38" t="s">
        <v>5944</v>
      </c>
      <c r="C363" s="38" t="s">
        <v>5945</v>
      </c>
      <c r="D363" s="38"/>
      <c r="E363" s="38" t="s">
        <v>5946</v>
      </c>
      <c r="F363" s="38" t="s">
        <v>5947</v>
      </c>
      <c r="G363" s="38" t="s">
        <v>415</v>
      </c>
      <c r="H363" s="38"/>
      <c r="I363" s="38" t="s">
        <v>377</v>
      </c>
      <c r="J363" s="38" t="s">
        <v>541</v>
      </c>
      <c r="K363" s="38" t="s">
        <v>1206</v>
      </c>
      <c r="L363" s="40">
        <v>45455</v>
      </c>
      <c r="M363" s="40">
        <v>45322</v>
      </c>
      <c r="N363" s="38">
        <v>138</v>
      </c>
      <c r="O363" s="38">
        <v>0</v>
      </c>
      <c r="P363" s="38">
        <v>0</v>
      </c>
      <c r="Q363" s="38">
        <v>0</v>
      </c>
      <c r="R363" s="38" t="s">
        <v>299</v>
      </c>
      <c r="S363" s="38" t="s">
        <v>1207</v>
      </c>
      <c r="T363" s="38" t="s">
        <v>1207</v>
      </c>
      <c r="U363" s="38" t="s">
        <v>301</v>
      </c>
      <c r="V363" s="40"/>
      <c r="W363" s="40"/>
      <c r="X363" s="40"/>
      <c r="Y363" s="40"/>
      <c r="Z363" s="38" t="s">
        <v>5948</v>
      </c>
      <c r="AA363" s="38" t="s">
        <v>303</v>
      </c>
      <c r="AB363" s="38"/>
      <c r="AC363" s="38"/>
      <c r="AD363" s="38"/>
      <c r="AE363" s="38">
        <v>76921</v>
      </c>
      <c r="AF363" s="38">
        <v>76920</v>
      </c>
      <c r="AG363" s="38"/>
    </row>
    <row r="364" spans="1:33" ht="52.5" customHeight="1" x14ac:dyDescent="0.2">
      <c r="A364" s="38">
        <v>50954</v>
      </c>
      <c r="B364" s="38" t="s">
        <v>5949</v>
      </c>
      <c r="C364" s="38" t="s">
        <v>5949</v>
      </c>
      <c r="D364" s="38" t="s">
        <v>358</v>
      </c>
      <c r="E364" s="38" t="s">
        <v>540</v>
      </c>
      <c r="F364" s="38"/>
      <c r="G364" s="38" t="s">
        <v>415</v>
      </c>
      <c r="H364" s="38" t="s">
        <v>5950</v>
      </c>
      <c r="I364" s="38" t="s">
        <v>377</v>
      </c>
      <c r="J364" s="38" t="s">
        <v>907</v>
      </c>
      <c r="K364" s="38">
        <v>3805</v>
      </c>
      <c r="L364" s="40">
        <v>45455</v>
      </c>
      <c r="M364" s="40">
        <v>45427</v>
      </c>
      <c r="N364" s="38">
        <v>345</v>
      </c>
      <c r="O364" s="38">
        <v>0</v>
      </c>
      <c r="P364" s="38">
        <v>0</v>
      </c>
      <c r="Q364" s="38">
        <v>500</v>
      </c>
      <c r="R364" s="38" t="s">
        <v>299</v>
      </c>
      <c r="S364" s="38" t="s">
        <v>380</v>
      </c>
      <c r="T364" s="38"/>
      <c r="U364" s="38" t="s">
        <v>301</v>
      </c>
      <c r="V364" s="40"/>
      <c r="W364" s="40"/>
      <c r="X364" s="40"/>
      <c r="Y364" s="40"/>
      <c r="Z364" s="38" t="s">
        <v>5951</v>
      </c>
      <c r="AA364" s="38" t="s">
        <v>303</v>
      </c>
      <c r="AB364" s="38" t="s">
        <v>355</v>
      </c>
      <c r="AC364" s="38"/>
      <c r="AD364" s="38"/>
      <c r="AE364" s="38">
        <v>50955</v>
      </c>
      <c r="AF364" s="38">
        <v>50954</v>
      </c>
      <c r="AG364" s="38"/>
    </row>
    <row r="365" spans="1:33" ht="52.5" customHeight="1" x14ac:dyDescent="0.2">
      <c r="A365" s="38">
        <v>54811</v>
      </c>
      <c r="B365" s="38" t="s">
        <v>5952</v>
      </c>
      <c r="C365" s="38" t="s">
        <v>5953</v>
      </c>
      <c r="D365" s="38" t="s">
        <v>4493</v>
      </c>
      <c r="E365" s="38" t="s">
        <v>5954</v>
      </c>
      <c r="F365" s="38"/>
      <c r="G365" s="38" t="s">
        <v>322</v>
      </c>
      <c r="H365" s="38" t="s">
        <v>5955</v>
      </c>
      <c r="I365" s="38" t="s">
        <v>360</v>
      </c>
      <c r="J365" s="38" t="s">
        <v>1660</v>
      </c>
      <c r="K365" s="38">
        <v>1858</v>
      </c>
      <c r="L365" s="40">
        <v>45455</v>
      </c>
      <c r="M365" s="40">
        <v>45474</v>
      </c>
      <c r="N365" s="38">
        <v>69</v>
      </c>
      <c r="O365" s="38">
        <v>0</v>
      </c>
      <c r="P365" s="38">
        <v>0</v>
      </c>
      <c r="Q365" s="38">
        <v>0</v>
      </c>
      <c r="R365" s="38" t="s">
        <v>299</v>
      </c>
      <c r="S365" s="38" t="s">
        <v>529</v>
      </c>
      <c r="T365" s="38"/>
      <c r="U365" s="38" t="s">
        <v>301</v>
      </c>
      <c r="V365" s="40"/>
      <c r="W365" s="40"/>
      <c r="X365" s="40"/>
      <c r="Y365" s="40"/>
      <c r="Z365" s="38" t="s">
        <v>5956</v>
      </c>
      <c r="AA365" s="38" t="s">
        <v>303</v>
      </c>
      <c r="AB365" s="38" t="s">
        <v>355</v>
      </c>
      <c r="AC365" s="38"/>
      <c r="AD365" s="38"/>
      <c r="AE365" s="38">
        <v>54812</v>
      </c>
      <c r="AF365" s="38">
        <v>54811</v>
      </c>
      <c r="AG365" s="38"/>
    </row>
    <row r="366" spans="1:33" ht="52.5" customHeight="1" x14ac:dyDescent="0.2">
      <c r="A366" s="38">
        <v>57908</v>
      </c>
      <c r="B366" s="38" t="s">
        <v>5957</v>
      </c>
      <c r="C366" s="38" t="s">
        <v>5958</v>
      </c>
      <c r="D366" s="38" t="s">
        <v>5959</v>
      </c>
      <c r="E366" s="38" t="s">
        <v>1086</v>
      </c>
      <c r="F366" s="38"/>
      <c r="G366" s="38" t="s">
        <v>415</v>
      </c>
      <c r="H366" s="38" t="s">
        <v>5960</v>
      </c>
      <c r="I366" s="38" t="s">
        <v>377</v>
      </c>
      <c r="J366" s="38" t="s">
        <v>1646</v>
      </c>
      <c r="K366" s="38">
        <v>3831</v>
      </c>
      <c r="L366" s="40">
        <v>45455</v>
      </c>
      <c r="M366" s="40">
        <v>45280</v>
      </c>
      <c r="N366" s="38">
        <v>138</v>
      </c>
      <c r="O366" s="38">
        <v>0</v>
      </c>
      <c r="P366" s="38">
        <v>0</v>
      </c>
      <c r="Q366" s="38">
        <v>0</v>
      </c>
      <c r="R366" s="38" t="s">
        <v>299</v>
      </c>
      <c r="S366" s="38" t="s">
        <v>588</v>
      </c>
      <c r="T366" s="38"/>
      <c r="U366" s="38" t="s">
        <v>301</v>
      </c>
      <c r="V366" s="40"/>
      <c r="W366" s="40"/>
      <c r="X366" s="40"/>
      <c r="Y366" s="40"/>
      <c r="Z366" s="38" t="s">
        <v>5961</v>
      </c>
      <c r="AA366" s="38" t="s">
        <v>303</v>
      </c>
      <c r="AB366" s="38" t="s">
        <v>355</v>
      </c>
      <c r="AC366" s="38"/>
      <c r="AD366" s="38"/>
      <c r="AE366" s="38">
        <v>57909</v>
      </c>
      <c r="AF366" s="38">
        <v>57908</v>
      </c>
      <c r="AG366" s="38"/>
    </row>
    <row r="367" spans="1:33" ht="52.5" customHeight="1" x14ac:dyDescent="0.2">
      <c r="A367" s="38">
        <v>61398</v>
      </c>
      <c r="B367" s="38" t="s">
        <v>5962</v>
      </c>
      <c r="C367" s="38" t="s">
        <v>5963</v>
      </c>
      <c r="D367" s="38" t="s">
        <v>358</v>
      </c>
      <c r="E367" s="38" t="s">
        <v>540</v>
      </c>
      <c r="F367" s="38"/>
      <c r="G367" s="38" t="s">
        <v>322</v>
      </c>
      <c r="H367" s="38"/>
      <c r="I367" s="38" t="s">
        <v>377</v>
      </c>
      <c r="J367" s="38" t="s">
        <v>5964</v>
      </c>
      <c r="K367" s="38" t="s">
        <v>5965</v>
      </c>
      <c r="L367" s="40">
        <v>45455</v>
      </c>
      <c r="M367" s="40"/>
      <c r="N367" s="38">
        <v>138</v>
      </c>
      <c r="O367" s="38">
        <v>0</v>
      </c>
      <c r="P367" s="38">
        <v>0</v>
      </c>
      <c r="Q367" s="38">
        <v>0</v>
      </c>
      <c r="R367" s="38" t="s">
        <v>299</v>
      </c>
      <c r="S367" s="38" t="s">
        <v>380</v>
      </c>
      <c r="T367" s="38"/>
      <c r="U367" s="38" t="s">
        <v>301</v>
      </c>
      <c r="V367" s="40" t="s">
        <v>382</v>
      </c>
      <c r="W367" s="40"/>
      <c r="X367" s="40"/>
      <c r="Y367" s="40"/>
      <c r="Z367" s="38" t="s">
        <v>5966</v>
      </c>
      <c r="AA367" s="38" t="s">
        <v>303</v>
      </c>
      <c r="AB367" s="38"/>
      <c r="AC367" s="38"/>
      <c r="AD367" s="38"/>
      <c r="AE367" s="38">
        <v>61399</v>
      </c>
      <c r="AF367" s="38">
        <v>61398</v>
      </c>
      <c r="AG367" s="38"/>
    </row>
    <row r="368" spans="1:33" ht="52.5" customHeight="1" x14ac:dyDescent="0.2">
      <c r="A368" s="38">
        <v>50882</v>
      </c>
      <c r="B368" s="38" t="s">
        <v>5967</v>
      </c>
      <c r="C368" s="38" t="s">
        <v>5968</v>
      </c>
      <c r="D368" s="38" t="s">
        <v>358</v>
      </c>
      <c r="E368" s="38" t="s">
        <v>3950</v>
      </c>
      <c r="F368" s="38" t="s">
        <v>5969</v>
      </c>
      <c r="G368" s="38" t="s">
        <v>415</v>
      </c>
      <c r="H368" s="38" t="s">
        <v>5970</v>
      </c>
      <c r="I368" s="38" t="s">
        <v>377</v>
      </c>
      <c r="J368" s="38" t="s">
        <v>541</v>
      </c>
      <c r="K368" s="38">
        <v>3785</v>
      </c>
      <c r="L368" s="40">
        <v>45455</v>
      </c>
      <c r="M368" s="40">
        <v>45283</v>
      </c>
      <c r="N368" s="38">
        <v>138</v>
      </c>
      <c r="O368" s="38">
        <v>0</v>
      </c>
      <c r="P368" s="38">
        <v>10.199999999999999</v>
      </c>
      <c r="Q368" s="38">
        <v>0</v>
      </c>
      <c r="R368" s="38" t="s">
        <v>299</v>
      </c>
      <c r="S368" s="38" t="s">
        <v>380</v>
      </c>
      <c r="T368" s="38" t="s">
        <v>380</v>
      </c>
      <c r="U368" s="38" t="s">
        <v>352</v>
      </c>
      <c r="V368" s="40" t="s">
        <v>5971</v>
      </c>
      <c r="W368" s="40">
        <v>43690</v>
      </c>
      <c r="X368" s="40">
        <v>43745</v>
      </c>
      <c r="Y368" s="40"/>
      <c r="Z368" s="38" t="s">
        <v>5972</v>
      </c>
      <c r="AA368" s="38" t="s">
        <v>303</v>
      </c>
      <c r="AB368" s="38" t="s">
        <v>355</v>
      </c>
      <c r="AC368" s="38"/>
      <c r="AD368" s="38"/>
      <c r="AE368" s="38">
        <v>65548</v>
      </c>
      <c r="AF368" s="38">
        <v>50882</v>
      </c>
      <c r="AG368" s="38"/>
    </row>
    <row r="369" spans="1:33" ht="52.5" customHeight="1" x14ac:dyDescent="0.2">
      <c r="A369" s="38">
        <v>63902</v>
      </c>
      <c r="B369" s="38" t="s">
        <v>5973</v>
      </c>
      <c r="C369" s="38" t="s">
        <v>5974</v>
      </c>
      <c r="D369" s="38" t="s">
        <v>4493</v>
      </c>
      <c r="E369" s="38" t="s">
        <v>1618</v>
      </c>
      <c r="F369" s="38"/>
      <c r="G369" s="38" t="s">
        <v>415</v>
      </c>
      <c r="H369" s="38" t="s">
        <v>5975</v>
      </c>
      <c r="I369" s="38" t="s">
        <v>316</v>
      </c>
      <c r="J369" s="38" t="s">
        <v>5976</v>
      </c>
      <c r="K369" s="38">
        <v>1881</v>
      </c>
      <c r="L369" s="40">
        <v>45455</v>
      </c>
      <c r="M369" s="40">
        <v>45413</v>
      </c>
      <c r="N369" s="38">
        <v>345</v>
      </c>
      <c r="O369" s="38">
        <v>0</v>
      </c>
      <c r="P369" s="38">
        <v>0</v>
      </c>
      <c r="Q369" s="38">
        <v>0</v>
      </c>
      <c r="R369" s="38" t="s">
        <v>299</v>
      </c>
      <c r="S369" s="38" t="s">
        <v>549</v>
      </c>
      <c r="T369" s="38"/>
      <c r="U369" s="38" t="s">
        <v>301</v>
      </c>
      <c r="V369" s="40"/>
      <c r="W369" s="40"/>
      <c r="X369" s="40"/>
      <c r="Y369" s="40"/>
      <c r="Z369" s="38" t="s">
        <v>5977</v>
      </c>
      <c r="AA369" s="38" t="s">
        <v>303</v>
      </c>
      <c r="AB369" s="38" t="s">
        <v>355</v>
      </c>
      <c r="AC369" s="38"/>
      <c r="AD369" s="38"/>
      <c r="AE369" s="38">
        <v>63903</v>
      </c>
      <c r="AF369" s="38">
        <v>63902</v>
      </c>
      <c r="AG369" s="38"/>
    </row>
    <row r="370" spans="1:33" ht="52.5" customHeight="1" x14ac:dyDescent="0.2">
      <c r="A370" s="38">
        <v>50160</v>
      </c>
      <c r="B370" s="38" t="s">
        <v>5978</v>
      </c>
      <c r="C370" s="38" t="s">
        <v>5979</v>
      </c>
      <c r="D370" s="38" t="s">
        <v>358</v>
      </c>
      <c r="E370" s="38" t="s">
        <v>3684</v>
      </c>
      <c r="F370" s="38" t="s">
        <v>398</v>
      </c>
      <c r="G370" s="38" t="s">
        <v>415</v>
      </c>
      <c r="H370" s="38" t="s">
        <v>5980</v>
      </c>
      <c r="I370" s="38" t="s">
        <v>377</v>
      </c>
      <c r="J370" s="38" t="s">
        <v>5981</v>
      </c>
      <c r="K370" s="38" t="s">
        <v>5982</v>
      </c>
      <c r="L370" s="40">
        <v>45455</v>
      </c>
      <c r="M370" s="40">
        <v>44865</v>
      </c>
      <c r="N370" s="38">
        <v>69</v>
      </c>
      <c r="O370" s="38">
        <v>0</v>
      </c>
      <c r="P370" s="38">
        <v>22.21</v>
      </c>
      <c r="Q370" s="38">
        <v>0</v>
      </c>
      <c r="R370" s="38" t="s">
        <v>299</v>
      </c>
      <c r="S370" s="38" t="s">
        <v>604</v>
      </c>
      <c r="T370" s="38" t="s">
        <v>398</v>
      </c>
      <c r="U370" s="38" t="s">
        <v>352</v>
      </c>
      <c r="V370" s="40" t="s">
        <v>5983</v>
      </c>
      <c r="W370" s="40">
        <v>43585</v>
      </c>
      <c r="X370" s="40">
        <v>43615</v>
      </c>
      <c r="Y370" s="40"/>
      <c r="Z370" s="38" t="s">
        <v>5984</v>
      </c>
      <c r="AA370" s="38" t="s">
        <v>303</v>
      </c>
      <c r="AB370" s="38" t="s">
        <v>355</v>
      </c>
      <c r="AC370" s="38"/>
      <c r="AD370" s="38"/>
      <c r="AE370" s="38">
        <v>65542</v>
      </c>
      <c r="AF370" s="38">
        <v>50160</v>
      </c>
      <c r="AG370" s="38"/>
    </row>
    <row r="371" spans="1:33" ht="52.5" customHeight="1" x14ac:dyDescent="0.2">
      <c r="A371" s="38">
        <v>59088</v>
      </c>
      <c r="B371" s="38" t="s">
        <v>5985</v>
      </c>
      <c r="C371" s="38" t="s">
        <v>5985</v>
      </c>
      <c r="D371" s="38" t="s">
        <v>315</v>
      </c>
      <c r="E371" s="38" t="s">
        <v>5986</v>
      </c>
      <c r="F371" s="38" t="s">
        <v>5987</v>
      </c>
      <c r="G371" s="38" t="s">
        <v>415</v>
      </c>
      <c r="H371" s="38"/>
      <c r="I371" s="38" t="s">
        <v>377</v>
      </c>
      <c r="J371" s="38" t="s">
        <v>2573</v>
      </c>
      <c r="K371" s="38" t="s">
        <v>5988</v>
      </c>
      <c r="L371" s="40">
        <v>45455</v>
      </c>
      <c r="M371" s="40">
        <v>45062</v>
      </c>
      <c r="N371" s="38">
        <v>69</v>
      </c>
      <c r="O371" s="38">
        <v>0</v>
      </c>
      <c r="P371" s="38">
        <v>3.67</v>
      </c>
      <c r="Q371" s="38">
        <v>0</v>
      </c>
      <c r="R371" s="38" t="s">
        <v>299</v>
      </c>
      <c r="S371" s="38" t="s">
        <v>630</v>
      </c>
      <c r="T371" s="38" t="s">
        <v>3209</v>
      </c>
      <c r="U371" s="38" t="s">
        <v>780</v>
      </c>
      <c r="V371" s="40"/>
      <c r="W371" s="40"/>
      <c r="X371" s="40"/>
      <c r="Y371" s="40"/>
      <c r="Z371" s="38" t="s">
        <v>5989</v>
      </c>
      <c r="AA371" s="38" t="s">
        <v>303</v>
      </c>
      <c r="AB371" s="38"/>
      <c r="AC371" s="38"/>
      <c r="AD371" s="38"/>
      <c r="AE371" s="38">
        <v>65586</v>
      </c>
      <c r="AF371" s="38">
        <v>59088</v>
      </c>
      <c r="AG371" s="38"/>
    </row>
    <row r="372" spans="1:33" ht="52.5" customHeight="1" x14ac:dyDescent="0.2">
      <c r="A372" s="38">
        <v>66128</v>
      </c>
      <c r="B372" s="38" t="s">
        <v>5990</v>
      </c>
      <c r="C372" s="38" t="s">
        <v>5991</v>
      </c>
      <c r="D372" s="38" t="s">
        <v>358</v>
      </c>
      <c r="E372" s="38" t="s">
        <v>5992</v>
      </c>
      <c r="F372" s="38" t="s">
        <v>5993</v>
      </c>
      <c r="G372" s="38" t="s">
        <v>415</v>
      </c>
      <c r="H372" s="38"/>
      <c r="I372" s="38" t="s">
        <v>377</v>
      </c>
      <c r="J372" s="38" t="s">
        <v>1098</v>
      </c>
      <c r="K372" s="38" t="s">
        <v>5994</v>
      </c>
      <c r="L372" s="40">
        <v>45455</v>
      </c>
      <c r="M372" s="40">
        <v>45224</v>
      </c>
      <c r="N372" s="38">
        <v>138</v>
      </c>
      <c r="O372" s="38">
        <v>0</v>
      </c>
      <c r="P372" s="38">
        <v>0</v>
      </c>
      <c r="Q372" s="38">
        <v>0</v>
      </c>
      <c r="R372" s="38" t="s">
        <v>299</v>
      </c>
      <c r="S372" s="38" t="s">
        <v>1207</v>
      </c>
      <c r="T372" s="38" t="s">
        <v>1207</v>
      </c>
      <c r="U372" s="38" t="s">
        <v>301</v>
      </c>
      <c r="V372" s="40"/>
      <c r="W372" s="40"/>
      <c r="X372" s="40"/>
      <c r="Y372" s="40"/>
      <c r="Z372" s="38" t="s">
        <v>5995</v>
      </c>
      <c r="AA372" s="38" t="s">
        <v>303</v>
      </c>
      <c r="AB372" s="38"/>
      <c r="AC372" s="38"/>
      <c r="AD372" s="38"/>
      <c r="AE372" s="38">
        <v>66129</v>
      </c>
      <c r="AF372" s="38">
        <v>66128</v>
      </c>
      <c r="AG372" s="38"/>
    </row>
    <row r="373" spans="1:33" ht="52.5" customHeight="1" x14ac:dyDescent="0.2">
      <c r="A373" s="38">
        <v>66192</v>
      </c>
      <c r="B373" s="38" t="s">
        <v>5996</v>
      </c>
      <c r="C373" s="38" t="s">
        <v>5997</v>
      </c>
      <c r="D373" s="38" t="s">
        <v>358</v>
      </c>
      <c r="E373" s="38" t="s">
        <v>5998</v>
      </c>
      <c r="F373" s="38" t="s">
        <v>5999</v>
      </c>
      <c r="G373" s="38" t="s">
        <v>415</v>
      </c>
      <c r="H373" s="38"/>
      <c r="I373" s="38" t="s">
        <v>360</v>
      </c>
      <c r="J373" s="38" t="s">
        <v>6000</v>
      </c>
      <c r="K373" s="38"/>
      <c r="L373" s="40">
        <v>45455</v>
      </c>
      <c r="M373" s="40">
        <v>45107</v>
      </c>
      <c r="N373" s="38">
        <v>138</v>
      </c>
      <c r="O373" s="38">
        <v>0.2</v>
      </c>
      <c r="P373" s="38">
        <v>0</v>
      </c>
      <c r="Q373" s="38">
        <v>0</v>
      </c>
      <c r="R373" s="38" t="s">
        <v>299</v>
      </c>
      <c r="S373" s="38" t="s">
        <v>846</v>
      </c>
      <c r="T373" s="38" t="s">
        <v>846</v>
      </c>
      <c r="U373" s="38" t="s">
        <v>301</v>
      </c>
      <c r="V373" s="40"/>
      <c r="W373" s="40"/>
      <c r="X373" s="40"/>
      <c r="Y373" s="40"/>
      <c r="Z373" s="38" t="s">
        <v>6001</v>
      </c>
      <c r="AA373" s="38" t="s">
        <v>303</v>
      </c>
      <c r="AB373" s="38" t="s">
        <v>355</v>
      </c>
      <c r="AC373" s="38"/>
      <c r="AD373" s="38"/>
      <c r="AE373" s="38">
        <v>66193</v>
      </c>
      <c r="AF373" s="38">
        <v>66192</v>
      </c>
      <c r="AG373" s="38"/>
    </row>
    <row r="374" spans="1:33" ht="52.5" customHeight="1" x14ac:dyDescent="0.2">
      <c r="A374" s="38">
        <v>50872</v>
      </c>
      <c r="B374" s="38" t="s">
        <v>6002</v>
      </c>
      <c r="C374" s="38" t="s">
        <v>6003</v>
      </c>
      <c r="D374" s="38"/>
      <c r="E374" s="38" t="s">
        <v>5969</v>
      </c>
      <c r="F374" s="38" t="s">
        <v>6004</v>
      </c>
      <c r="G374" s="38" t="s">
        <v>415</v>
      </c>
      <c r="H374" s="38"/>
      <c r="I374" s="38" t="s">
        <v>377</v>
      </c>
      <c r="J374" s="38" t="s">
        <v>6005</v>
      </c>
      <c r="K374" s="38" t="s">
        <v>6006</v>
      </c>
      <c r="L374" s="40">
        <v>45455</v>
      </c>
      <c r="M374" s="40">
        <v>45283</v>
      </c>
      <c r="N374" s="38">
        <v>138</v>
      </c>
      <c r="O374" s="38">
        <v>0</v>
      </c>
      <c r="P374" s="38">
        <v>14.9</v>
      </c>
      <c r="Q374" s="38">
        <v>0</v>
      </c>
      <c r="R374" s="38" t="s">
        <v>299</v>
      </c>
      <c r="S374" s="38" t="s">
        <v>380</v>
      </c>
      <c r="T374" s="38" t="s">
        <v>999</v>
      </c>
      <c r="U374" s="38" t="s">
        <v>352</v>
      </c>
      <c r="V374" s="40" t="s">
        <v>5971</v>
      </c>
      <c r="W374" s="40">
        <v>43690</v>
      </c>
      <c r="X374" s="40">
        <v>43745</v>
      </c>
      <c r="Y374" s="40"/>
      <c r="Z374" s="38" t="s">
        <v>6007</v>
      </c>
      <c r="AA374" s="38" t="s">
        <v>303</v>
      </c>
      <c r="AB374" s="38" t="s">
        <v>355</v>
      </c>
      <c r="AC374" s="38"/>
      <c r="AD374" s="38"/>
      <c r="AE374" s="38">
        <v>65546</v>
      </c>
      <c r="AF374" s="38">
        <v>50872</v>
      </c>
      <c r="AG374" s="38"/>
    </row>
    <row r="375" spans="1:33" ht="52.5" customHeight="1" x14ac:dyDescent="0.2">
      <c r="A375" s="38">
        <v>57912</v>
      </c>
      <c r="B375" s="38" t="s">
        <v>6008</v>
      </c>
      <c r="C375" s="38" t="s">
        <v>6009</v>
      </c>
      <c r="D375" s="38" t="s">
        <v>358</v>
      </c>
      <c r="E375" s="38" t="s">
        <v>4786</v>
      </c>
      <c r="F375" s="38" t="s">
        <v>6010</v>
      </c>
      <c r="G375" s="38" t="s">
        <v>415</v>
      </c>
      <c r="H375" s="38" t="s">
        <v>6011</v>
      </c>
      <c r="I375" s="38" t="s">
        <v>316</v>
      </c>
      <c r="J375" s="38" t="s">
        <v>6012</v>
      </c>
      <c r="K375" s="38">
        <v>3830</v>
      </c>
      <c r="L375" s="40">
        <v>45455</v>
      </c>
      <c r="M375" s="40">
        <v>45390</v>
      </c>
      <c r="N375" s="38">
        <v>138</v>
      </c>
      <c r="O375" s="38">
        <v>0</v>
      </c>
      <c r="P375" s="38">
        <v>1.37</v>
      </c>
      <c r="Q375" s="38">
        <v>0</v>
      </c>
      <c r="R375" s="38" t="s">
        <v>299</v>
      </c>
      <c r="S375" s="38" t="s">
        <v>1207</v>
      </c>
      <c r="T375" s="38" t="s">
        <v>1207</v>
      </c>
      <c r="U375" s="38" t="s">
        <v>301</v>
      </c>
      <c r="V375" s="40"/>
      <c r="W375" s="40"/>
      <c r="X375" s="40"/>
      <c r="Y375" s="40"/>
      <c r="Z375" s="38" t="s">
        <v>6013</v>
      </c>
      <c r="AA375" s="38" t="s">
        <v>303</v>
      </c>
      <c r="AB375" s="38" t="s">
        <v>355</v>
      </c>
      <c r="AC375" s="38"/>
      <c r="AD375" s="38"/>
      <c r="AE375" s="38">
        <v>65581</v>
      </c>
      <c r="AF375" s="38">
        <v>57912</v>
      </c>
      <c r="AG375" s="38"/>
    </row>
    <row r="376" spans="1:33" ht="52.5" customHeight="1" x14ac:dyDescent="0.2">
      <c r="A376" s="38">
        <v>65987</v>
      </c>
      <c r="B376" s="38" t="s">
        <v>6014</v>
      </c>
      <c r="C376" s="38" t="s">
        <v>6015</v>
      </c>
      <c r="D376" s="38" t="s">
        <v>525</v>
      </c>
      <c r="E376" s="38" t="s">
        <v>6016</v>
      </c>
      <c r="F376" s="38"/>
      <c r="G376" s="38" t="s">
        <v>415</v>
      </c>
      <c r="H376" s="38"/>
      <c r="I376" s="38" t="s">
        <v>377</v>
      </c>
      <c r="J376" s="38" t="s">
        <v>541</v>
      </c>
      <c r="K376" s="38" t="s">
        <v>6017</v>
      </c>
      <c r="L376" s="40">
        <v>45455</v>
      </c>
      <c r="M376" s="40">
        <v>45534</v>
      </c>
      <c r="N376" s="38">
        <v>138</v>
      </c>
      <c r="O376" s="38">
        <v>0</v>
      </c>
      <c r="P376" s="38">
        <v>0</v>
      </c>
      <c r="Q376" s="38">
        <v>0</v>
      </c>
      <c r="R376" s="38" t="s">
        <v>299</v>
      </c>
      <c r="S376" s="38" t="s">
        <v>380</v>
      </c>
      <c r="T376" s="38"/>
      <c r="U376" s="38" t="s">
        <v>301</v>
      </c>
      <c r="V376" s="40"/>
      <c r="W376" s="40"/>
      <c r="X376" s="40"/>
      <c r="Y376" s="40"/>
      <c r="Z376" s="38" t="s">
        <v>6018</v>
      </c>
      <c r="AA376" s="38" t="s">
        <v>303</v>
      </c>
      <c r="AB376" s="38"/>
      <c r="AC376" s="38"/>
      <c r="AD376" s="38"/>
      <c r="AE376" s="38">
        <v>65988</v>
      </c>
      <c r="AF376" s="38">
        <v>65987</v>
      </c>
      <c r="AG376" s="38"/>
    </row>
    <row r="377" spans="1:33" ht="52.5" customHeight="1" x14ac:dyDescent="0.2">
      <c r="A377" s="38">
        <v>63964</v>
      </c>
      <c r="B377" s="38" t="s">
        <v>6019</v>
      </c>
      <c r="C377" s="38" t="s">
        <v>6020</v>
      </c>
      <c r="D377" s="38" t="s">
        <v>4493</v>
      </c>
      <c r="E377" s="38" t="s">
        <v>6021</v>
      </c>
      <c r="F377" s="38"/>
      <c r="G377" s="38" t="s">
        <v>415</v>
      </c>
      <c r="H377" s="38" t="s">
        <v>6022</v>
      </c>
      <c r="I377" s="38" t="s">
        <v>360</v>
      </c>
      <c r="J377" s="38" t="s">
        <v>464</v>
      </c>
      <c r="K377" s="38">
        <v>1885</v>
      </c>
      <c r="L377" s="40">
        <v>45455</v>
      </c>
      <c r="M377" s="40">
        <v>45182</v>
      </c>
      <c r="N377" s="38">
        <v>69</v>
      </c>
      <c r="O377" s="38">
        <v>0</v>
      </c>
      <c r="P377" s="38">
        <v>0</v>
      </c>
      <c r="Q377" s="38">
        <v>0</v>
      </c>
      <c r="R377" s="38" t="s">
        <v>299</v>
      </c>
      <c r="S377" s="38" t="s">
        <v>1222</v>
      </c>
      <c r="T377" s="38"/>
      <c r="U377" s="38" t="s">
        <v>301</v>
      </c>
      <c r="V377" s="40"/>
      <c r="W377" s="40"/>
      <c r="X377" s="40"/>
      <c r="Y377" s="40"/>
      <c r="Z377" s="38"/>
      <c r="AA377" s="38" t="s">
        <v>303</v>
      </c>
      <c r="AB377" s="38" t="s">
        <v>355</v>
      </c>
      <c r="AC377" s="38"/>
      <c r="AD377" s="38"/>
      <c r="AE377" s="38">
        <v>63965</v>
      </c>
      <c r="AF377" s="38">
        <v>63964</v>
      </c>
      <c r="AG377" s="38"/>
    </row>
    <row r="378" spans="1:33" ht="52.5" customHeight="1" x14ac:dyDescent="0.2">
      <c r="A378" s="38">
        <v>64089</v>
      </c>
      <c r="B378" s="38" t="s">
        <v>6023</v>
      </c>
      <c r="C378" s="38" t="s">
        <v>6024</v>
      </c>
      <c r="D378" s="38" t="s">
        <v>6025</v>
      </c>
      <c r="E378" s="38" t="s">
        <v>6026</v>
      </c>
      <c r="F378" s="38" t="s">
        <v>602</v>
      </c>
      <c r="G378" s="38" t="s">
        <v>322</v>
      </c>
      <c r="H378" s="38"/>
      <c r="I378" s="38" t="s">
        <v>377</v>
      </c>
      <c r="J378" s="38" t="s">
        <v>2573</v>
      </c>
      <c r="K378" s="38"/>
      <c r="L378" s="40">
        <v>45455</v>
      </c>
      <c r="M378" s="40"/>
      <c r="N378" s="38">
        <v>345</v>
      </c>
      <c r="O378" s="38">
        <v>0</v>
      </c>
      <c r="P378" s="38">
        <v>0</v>
      </c>
      <c r="Q378" s="38">
        <v>0</v>
      </c>
      <c r="R378" s="38" t="s">
        <v>299</v>
      </c>
      <c r="S378" s="38" t="s">
        <v>398</v>
      </c>
      <c r="T378" s="38"/>
      <c r="U378" s="38" t="s">
        <v>301</v>
      </c>
      <c r="V378" s="40"/>
      <c r="W378" s="40"/>
      <c r="X378" s="40"/>
      <c r="Y378" s="40"/>
      <c r="Z378" s="38" t="s">
        <v>6027</v>
      </c>
      <c r="AA378" s="38" t="s">
        <v>303</v>
      </c>
      <c r="AB378" s="38"/>
      <c r="AC378" s="38"/>
      <c r="AD378" s="38"/>
      <c r="AE378" s="38">
        <v>64090</v>
      </c>
      <c r="AF378" s="38">
        <v>64089</v>
      </c>
      <c r="AG378" s="38"/>
    </row>
    <row r="379" spans="1:33" ht="52.5" customHeight="1" x14ac:dyDescent="0.2">
      <c r="A379" s="38">
        <v>67913</v>
      </c>
      <c r="B379" s="38" t="s">
        <v>6028</v>
      </c>
      <c r="C379" s="38" t="s">
        <v>6029</v>
      </c>
      <c r="D379" s="38" t="s">
        <v>358</v>
      </c>
      <c r="E379" s="38" t="s">
        <v>6030</v>
      </c>
      <c r="F379" s="38" t="s">
        <v>6030</v>
      </c>
      <c r="G379" s="38" t="s">
        <v>415</v>
      </c>
      <c r="H379" s="38"/>
      <c r="I379" s="38" t="s">
        <v>377</v>
      </c>
      <c r="J379" s="38" t="s">
        <v>2573</v>
      </c>
      <c r="K379" s="38"/>
      <c r="L379" s="40">
        <v>45455</v>
      </c>
      <c r="M379" s="40">
        <v>45280</v>
      </c>
      <c r="N379" s="38">
        <v>345</v>
      </c>
      <c r="O379" s="38">
        <v>0.05</v>
      </c>
      <c r="P379" s="38">
        <v>0</v>
      </c>
      <c r="Q379" s="38">
        <v>0</v>
      </c>
      <c r="R379" s="38" t="s">
        <v>299</v>
      </c>
      <c r="S379" s="38" t="s">
        <v>588</v>
      </c>
      <c r="T379" s="38" t="s">
        <v>588</v>
      </c>
      <c r="U379" s="38" t="s">
        <v>301</v>
      </c>
      <c r="V379" s="40"/>
      <c r="W379" s="40"/>
      <c r="X379" s="40"/>
      <c r="Y379" s="40"/>
      <c r="Z379" s="38"/>
      <c r="AA379" s="38" t="s">
        <v>303</v>
      </c>
      <c r="AB379" s="38"/>
      <c r="AC379" s="38"/>
      <c r="AD379" s="38"/>
      <c r="AE379" s="38">
        <v>67914</v>
      </c>
      <c r="AF379" s="38">
        <v>67913</v>
      </c>
      <c r="AG379" s="38"/>
    </row>
    <row r="380" spans="1:33" ht="52.5" customHeight="1" x14ac:dyDescent="0.2">
      <c r="A380" s="38">
        <v>66292</v>
      </c>
      <c r="B380" s="38" t="s">
        <v>6031</v>
      </c>
      <c r="C380" s="38" t="s">
        <v>6032</v>
      </c>
      <c r="D380" s="38" t="s">
        <v>4493</v>
      </c>
      <c r="E380" s="38" t="s">
        <v>6033</v>
      </c>
      <c r="F380" s="38"/>
      <c r="G380" s="38" t="s">
        <v>415</v>
      </c>
      <c r="H380" s="38"/>
      <c r="I380" s="38" t="s">
        <v>316</v>
      </c>
      <c r="J380" s="38" t="s">
        <v>1660</v>
      </c>
      <c r="K380" s="38"/>
      <c r="L380" s="40">
        <v>45455</v>
      </c>
      <c r="M380" s="40">
        <v>45022</v>
      </c>
      <c r="N380" s="38">
        <v>345</v>
      </c>
      <c r="O380" s="38">
        <v>0.01</v>
      </c>
      <c r="P380" s="38">
        <v>0</v>
      </c>
      <c r="Q380" s="38">
        <v>0</v>
      </c>
      <c r="R380" s="38" t="s">
        <v>299</v>
      </c>
      <c r="S380" s="38" t="s">
        <v>370</v>
      </c>
      <c r="T380" s="38"/>
      <c r="U380" s="38" t="s">
        <v>301</v>
      </c>
      <c r="V380" s="40"/>
      <c r="W380" s="40"/>
      <c r="X380" s="40"/>
      <c r="Y380" s="40"/>
      <c r="Z380" s="38" t="s">
        <v>6034</v>
      </c>
      <c r="AA380" s="38" t="s">
        <v>303</v>
      </c>
      <c r="AB380" s="38" t="s">
        <v>355</v>
      </c>
      <c r="AC380" s="38"/>
      <c r="AD380" s="38"/>
      <c r="AE380" s="38">
        <v>66293</v>
      </c>
      <c r="AF380" s="38">
        <v>66292</v>
      </c>
      <c r="AG380" s="38"/>
    </row>
    <row r="381" spans="1:33" ht="52.5" customHeight="1" x14ac:dyDescent="0.2">
      <c r="A381" s="38">
        <v>66386</v>
      </c>
      <c r="B381" s="38" t="s">
        <v>6035</v>
      </c>
      <c r="C381" s="38" t="s">
        <v>6036</v>
      </c>
      <c r="D381" s="38" t="s">
        <v>4493</v>
      </c>
      <c r="E381" s="38" t="s">
        <v>6037</v>
      </c>
      <c r="F381" s="38" t="s">
        <v>2663</v>
      </c>
      <c r="G381" s="38" t="s">
        <v>415</v>
      </c>
      <c r="H381" s="38"/>
      <c r="I381" s="38" t="s">
        <v>360</v>
      </c>
      <c r="J381" s="38" t="s">
        <v>369</v>
      </c>
      <c r="K381" s="38"/>
      <c r="L381" s="40">
        <v>45455</v>
      </c>
      <c r="M381" s="40">
        <v>45427</v>
      </c>
      <c r="N381" s="38">
        <v>69</v>
      </c>
      <c r="O381" s="38">
        <v>0</v>
      </c>
      <c r="P381" s="38">
        <v>32.36</v>
      </c>
      <c r="Q381" s="38">
        <v>0</v>
      </c>
      <c r="R381" s="38" t="s">
        <v>299</v>
      </c>
      <c r="S381" s="38" t="s">
        <v>2026</v>
      </c>
      <c r="T381" s="38" t="s">
        <v>2663</v>
      </c>
      <c r="U381" s="38" t="s">
        <v>301</v>
      </c>
      <c r="V381" s="40" t="s">
        <v>5160</v>
      </c>
      <c r="W381" s="40">
        <v>44794</v>
      </c>
      <c r="X381" s="40">
        <v>44825</v>
      </c>
      <c r="Y381" s="40"/>
      <c r="Z381" s="38" t="s">
        <v>6038</v>
      </c>
      <c r="AA381" s="38" t="s">
        <v>303</v>
      </c>
      <c r="AB381" s="38" t="s">
        <v>355</v>
      </c>
      <c r="AC381" s="38"/>
      <c r="AD381" s="38"/>
      <c r="AE381" s="38">
        <v>66387</v>
      </c>
      <c r="AF381" s="38">
        <v>66386</v>
      </c>
      <c r="AG381" s="38"/>
    </row>
    <row r="382" spans="1:33" ht="52.5" customHeight="1" x14ac:dyDescent="0.2">
      <c r="A382" s="38">
        <v>65725</v>
      </c>
      <c r="B382" s="38" t="s">
        <v>6039</v>
      </c>
      <c r="C382" s="38" t="s">
        <v>6040</v>
      </c>
      <c r="D382" s="38" t="s">
        <v>358</v>
      </c>
      <c r="E382" s="38" t="s">
        <v>6041</v>
      </c>
      <c r="F382" s="38"/>
      <c r="G382" s="38" t="s">
        <v>322</v>
      </c>
      <c r="H382" s="38" t="s">
        <v>6042</v>
      </c>
      <c r="I382" s="38" t="s">
        <v>377</v>
      </c>
      <c r="J382" s="38" t="s">
        <v>6043</v>
      </c>
      <c r="K382" s="38">
        <v>3769</v>
      </c>
      <c r="L382" s="40">
        <v>45455</v>
      </c>
      <c r="M382" s="40"/>
      <c r="N382" s="38">
        <v>138</v>
      </c>
      <c r="O382" s="38">
        <v>0</v>
      </c>
      <c r="P382" s="38">
        <v>0</v>
      </c>
      <c r="Q382" s="38">
        <v>0</v>
      </c>
      <c r="R382" s="38" t="s">
        <v>299</v>
      </c>
      <c r="S382" s="38" t="s">
        <v>588</v>
      </c>
      <c r="T382" s="38"/>
      <c r="U382" s="38" t="s">
        <v>301</v>
      </c>
      <c r="V382" s="40"/>
      <c r="W382" s="40"/>
      <c r="X382" s="40"/>
      <c r="Y382" s="40"/>
      <c r="Z382" s="38" t="s">
        <v>6044</v>
      </c>
      <c r="AA382" s="38" t="s">
        <v>303</v>
      </c>
      <c r="AB382" s="38" t="s">
        <v>355</v>
      </c>
      <c r="AC382" s="38"/>
      <c r="AD382" s="38"/>
      <c r="AE382" s="38">
        <v>65726</v>
      </c>
      <c r="AF382" s="38">
        <v>65725</v>
      </c>
      <c r="AG382" s="38"/>
    </row>
    <row r="383" spans="1:33" ht="52.5" customHeight="1" x14ac:dyDescent="0.2">
      <c r="A383" s="38">
        <v>50874</v>
      </c>
      <c r="B383" s="38" t="s">
        <v>6045</v>
      </c>
      <c r="C383" s="38" t="s">
        <v>6045</v>
      </c>
      <c r="D383" s="38"/>
      <c r="E383" s="38" t="s">
        <v>4403</v>
      </c>
      <c r="F383" s="38" t="s">
        <v>598</v>
      </c>
      <c r="G383" s="38" t="s">
        <v>415</v>
      </c>
      <c r="H383" s="38" t="s">
        <v>6046</v>
      </c>
      <c r="I383" s="38" t="s">
        <v>377</v>
      </c>
      <c r="J383" s="38" t="s">
        <v>6047</v>
      </c>
      <c r="K383" s="38">
        <v>3781</v>
      </c>
      <c r="L383" s="40">
        <v>45455</v>
      </c>
      <c r="M383" s="40">
        <v>45350</v>
      </c>
      <c r="N383" s="38">
        <v>69</v>
      </c>
      <c r="O383" s="38">
        <v>0</v>
      </c>
      <c r="P383" s="38">
        <v>22.47</v>
      </c>
      <c r="Q383" s="38">
        <v>0</v>
      </c>
      <c r="R383" s="38" t="s">
        <v>299</v>
      </c>
      <c r="S383" s="38" t="s">
        <v>380</v>
      </c>
      <c r="T383" s="38" t="s">
        <v>380</v>
      </c>
      <c r="U383" s="38" t="s">
        <v>352</v>
      </c>
      <c r="V383" s="40" t="s">
        <v>6048</v>
      </c>
      <c r="W383" s="40">
        <v>43876</v>
      </c>
      <c r="X383" s="40">
        <v>43914</v>
      </c>
      <c r="Y383" s="40"/>
      <c r="Z383" s="38" t="s">
        <v>6049</v>
      </c>
      <c r="AA383" s="38" t="s">
        <v>303</v>
      </c>
      <c r="AB383" s="38" t="s">
        <v>355</v>
      </c>
      <c r="AC383" s="38"/>
      <c r="AD383" s="38"/>
      <c r="AE383" s="38">
        <v>65547</v>
      </c>
      <c r="AF383" s="38">
        <v>50874</v>
      </c>
      <c r="AG383" s="38"/>
    </row>
    <row r="384" spans="1:33" ht="52.5" customHeight="1" x14ac:dyDescent="0.2">
      <c r="A384" s="38">
        <v>68229</v>
      </c>
      <c r="B384" s="38" t="s">
        <v>6050</v>
      </c>
      <c r="C384" s="38" t="s">
        <v>6051</v>
      </c>
      <c r="D384" s="38" t="s">
        <v>6052</v>
      </c>
      <c r="E384" s="38" t="s">
        <v>6053</v>
      </c>
      <c r="F384" s="38"/>
      <c r="G384" s="38" t="s">
        <v>322</v>
      </c>
      <c r="H384" s="38"/>
      <c r="I384" s="38" t="s">
        <v>360</v>
      </c>
      <c r="J384" s="38" t="s">
        <v>1305</v>
      </c>
      <c r="K384" s="38"/>
      <c r="L384" s="40">
        <v>45455</v>
      </c>
      <c r="M384" s="40">
        <v>45245</v>
      </c>
      <c r="N384" s="38">
        <v>345</v>
      </c>
      <c r="O384" s="38">
        <v>0</v>
      </c>
      <c r="P384" s="38">
        <v>0</v>
      </c>
      <c r="Q384" s="38">
        <v>0</v>
      </c>
      <c r="R384" s="38" t="s">
        <v>299</v>
      </c>
      <c r="S384" s="38" t="s">
        <v>6054</v>
      </c>
      <c r="T384" s="38"/>
      <c r="U384" s="38" t="s">
        <v>301</v>
      </c>
      <c r="V384" s="40"/>
      <c r="W384" s="40"/>
      <c r="X384" s="40"/>
      <c r="Y384" s="40"/>
      <c r="Z384" s="38" t="s">
        <v>6055</v>
      </c>
      <c r="AA384" s="38" t="s">
        <v>303</v>
      </c>
      <c r="AB384" s="38" t="s">
        <v>355</v>
      </c>
      <c r="AC384" s="38"/>
      <c r="AD384" s="38"/>
      <c r="AE384" s="38">
        <v>68230</v>
      </c>
      <c r="AF384" s="38">
        <v>68229</v>
      </c>
      <c r="AG384" s="38"/>
    </row>
    <row r="385" spans="1:33" ht="52.5" customHeight="1" x14ac:dyDescent="0.2">
      <c r="A385" s="38">
        <v>69226</v>
      </c>
      <c r="B385" s="38" t="s">
        <v>6056</v>
      </c>
      <c r="C385" s="38" t="s">
        <v>6056</v>
      </c>
      <c r="D385" s="38"/>
      <c r="E385" s="38" t="s">
        <v>6057</v>
      </c>
      <c r="F385" s="38" t="s">
        <v>2144</v>
      </c>
      <c r="G385" s="38" t="s">
        <v>415</v>
      </c>
      <c r="H385" s="38"/>
      <c r="I385" s="38" t="s">
        <v>377</v>
      </c>
      <c r="J385" s="38" t="s">
        <v>1015</v>
      </c>
      <c r="K385" s="38"/>
      <c r="L385" s="40">
        <v>45455</v>
      </c>
      <c r="M385" s="40">
        <v>45426</v>
      </c>
      <c r="N385" s="38">
        <v>69</v>
      </c>
      <c r="O385" s="38">
        <v>0</v>
      </c>
      <c r="P385" s="38">
        <v>0</v>
      </c>
      <c r="Q385" s="38">
        <v>0</v>
      </c>
      <c r="R385" s="38" t="s">
        <v>299</v>
      </c>
      <c r="S385" s="38" t="s">
        <v>2634</v>
      </c>
      <c r="T385" s="38" t="s">
        <v>2002</v>
      </c>
      <c r="U385" s="38" t="s">
        <v>301</v>
      </c>
      <c r="V385" s="40"/>
      <c r="W385" s="40"/>
      <c r="X385" s="40"/>
      <c r="Y385" s="40"/>
      <c r="Z385" s="38" t="s">
        <v>6058</v>
      </c>
      <c r="AA385" s="38" t="s">
        <v>303</v>
      </c>
      <c r="AB385" s="38"/>
      <c r="AC385" s="38"/>
      <c r="AD385" s="38"/>
      <c r="AE385" s="38">
        <v>69227</v>
      </c>
      <c r="AF385" s="38">
        <v>69226</v>
      </c>
      <c r="AG385" s="38"/>
    </row>
    <row r="386" spans="1:33" ht="52.5" customHeight="1" x14ac:dyDescent="0.2">
      <c r="A386" s="38">
        <v>69224</v>
      </c>
      <c r="B386" s="38" t="s">
        <v>6059</v>
      </c>
      <c r="C386" s="38" t="s">
        <v>6060</v>
      </c>
      <c r="D386" s="38"/>
      <c r="E386" s="38" t="s">
        <v>4147</v>
      </c>
      <c r="F386" s="38" t="s">
        <v>2633</v>
      </c>
      <c r="G386" s="38" t="s">
        <v>322</v>
      </c>
      <c r="H386" s="38"/>
      <c r="I386" s="38" t="s">
        <v>377</v>
      </c>
      <c r="J386" s="38" t="s">
        <v>1015</v>
      </c>
      <c r="K386" s="38"/>
      <c r="L386" s="40">
        <v>45455</v>
      </c>
      <c r="M386" s="40"/>
      <c r="N386" s="38">
        <v>138</v>
      </c>
      <c r="O386" s="38">
        <v>0</v>
      </c>
      <c r="P386" s="38">
        <v>2.7</v>
      </c>
      <c r="Q386" s="38">
        <v>0</v>
      </c>
      <c r="R386" s="38" t="s">
        <v>299</v>
      </c>
      <c r="S386" s="38" t="s">
        <v>2634</v>
      </c>
      <c r="T386" s="38" t="s">
        <v>2634</v>
      </c>
      <c r="U386" s="38" t="s">
        <v>381</v>
      </c>
      <c r="V386" s="40" t="s">
        <v>2895</v>
      </c>
      <c r="W386" s="40">
        <v>44228</v>
      </c>
      <c r="X386" s="40">
        <v>44496</v>
      </c>
      <c r="Y386" s="40"/>
      <c r="Z386" s="38" t="s">
        <v>6061</v>
      </c>
      <c r="AA386" s="38" t="s">
        <v>303</v>
      </c>
      <c r="AB386" s="38"/>
      <c r="AC386" s="38"/>
      <c r="AD386" s="38"/>
      <c r="AE386" s="38">
        <v>71834</v>
      </c>
      <c r="AF386" s="38">
        <v>69224</v>
      </c>
      <c r="AG386" s="38"/>
    </row>
    <row r="387" spans="1:33" ht="52.5" customHeight="1" x14ac:dyDescent="0.2">
      <c r="A387" s="38">
        <v>69481</v>
      </c>
      <c r="B387" s="38" t="s">
        <v>6062</v>
      </c>
      <c r="C387" s="38" t="s">
        <v>6063</v>
      </c>
      <c r="D387" s="38" t="s">
        <v>358</v>
      </c>
      <c r="E387" s="38" t="s">
        <v>6064</v>
      </c>
      <c r="F387" s="38"/>
      <c r="G387" s="38" t="s">
        <v>415</v>
      </c>
      <c r="H387" s="38"/>
      <c r="I387" s="38" t="s">
        <v>377</v>
      </c>
      <c r="J387" s="38" t="s">
        <v>2573</v>
      </c>
      <c r="K387" s="38"/>
      <c r="L387" s="40">
        <v>45455</v>
      </c>
      <c r="M387" s="40">
        <v>45275</v>
      </c>
      <c r="N387" s="38">
        <v>69</v>
      </c>
      <c r="O387" s="38">
        <v>0</v>
      </c>
      <c r="P387" s="38">
        <v>0</v>
      </c>
      <c r="Q387" s="38">
        <v>0</v>
      </c>
      <c r="R387" s="38" t="s">
        <v>6065</v>
      </c>
      <c r="S387" s="38" t="s">
        <v>562</v>
      </c>
      <c r="T387" s="38"/>
      <c r="U387" s="38" t="s">
        <v>301</v>
      </c>
      <c r="V387" s="40"/>
      <c r="W387" s="40"/>
      <c r="X387" s="40"/>
      <c r="Y387" s="40"/>
      <c r="Z387" s="38">
        <v>8626</v>
      </c>
      <c r="AA387" s="38" t="s">
        <v>303</v>
      </c>
      <c r="AB387" s="38"/>
      <c r="AC387" s="38"/>
      <c r="AD387" s="38"/>
      <c r="AE387" s="38">
        <v>69482</v>
      </c>
      <c r="AF387" s="38">
        <v>69481</v>
      </c>
      <c r="AG387" s="38"/>
    </row>
    <row r="388" spans="1:33" ht="52.5" customHeight="1" x14ac:dyDescent="0.2">
      <c r="A388" s="38">
        <v>68970</v>
      </c>
      <c r="B388" s="38" t="s">
        <v>6066</v>
      </c>
      <c r="C388" s="38" t="s">
        <v>6067</v>
      </c>
      <c r="D388" s="38" t="s">
        <v>6068</v>
      </c>
      <c r="E388" s="38" t="s">
        <v>6069</v>
      </c>
      <c r="F388" s="38"/>
      <c r="G388" s="38" t="s">
        <v>415</v>
      </c>
      <c r="H388" s="38"/>
      <c r="I388" s="38" t="s">
        <v>316</v>
      </c>
      <c r="J388" s="38" t="s">
        <v>4809</v>
      </c>
      <c r="K388" s="38" t="s">
        <v>4995</v>
      </c>
      <c r="L388" s="40">
        <v>45455</v>
      </c>
      <c r="M388" s="40">
        <v>45413</v>
      </c>
      <c r="N388" s="38">
        <v>345</v>
      </c>
      <c r="O388" s="38">
        <v>0</v>
      </c>
      <c r="P388" s="38">
        <v>0</v>
      </c>
      <c r="Q388" s="38">
        <v>0</v>
      </c>
      <c r="R388" s="38" t="s">
        <v>299</v>
      </c>
      <c r="S388" s="38" t="s">
        <v>318</v>
      </c>
      <c r="T388" s="38"/>
      <c r="U388" s="38" t="s">
        <v>381</v>
      </c>
      <c r="V388" s="40" t="s">
        <v>2588</v>
      </c>
      <c r="W388" s="40">
        <v>44089</v>
      </c>
      <c r="X388" s="40">
        <v>44529</v>
      </c>
      <c r="Y388" s="40">
        <v>44540</v>
      </c>
      <c r="Z388" s="38">
        <v>80219</v>
      </c>
      <c r="AA388" s="38" t="s">
        <v>303</v>
      </c>
      <c r="AB388" s="38" t="s">
        <v>303</v>
      </c>
      <c r="AC388" s="38"/>
      <c r="AD388" s="38"/>
      <c r="AE388" s="38">
        <v>68971</v>
      </c>
      <c r="AF388" s="38">
        <v>68970</v>
      </c>
      <c r="AG388" s="38"/>
    </row>
    <row r="389" spans="1:33" ht="52.5" customHeight="1" x14ac:dyDescent="0.2">
      <c r="A389" s="38">
        <v>68972</v>
      </c>
      <c r="B389" s="38" t="s">
        <v>6070</v>
      </c>
      <c r="C389" s="38" t="s">
        <v>6071</v>
      </c>
      <c r="D389" s="38" t="s">
        <v>6072</v>
      </c>
      <c r="E389" s="38" t="s">
        <v>2014</v>
      </c>
      <c r="F389" s="38" t="s">
        <v>3266</v>
      </c>
      <c r="G389" s="38" t="s">
        <v>415</v>
      </c>
      <c r="H389" s="38"/>
      <c r="I389" s="38" t="s">
        <v>6073</v>
      </c>
      <c r="J389" s="38" t="s">
        <v>603</v>
      </c>
      <c r="K389" s="38" t="s">
        <v>6074</v>
      </c>
      <c r="L389" s="40">
        <v>45455</v>
      </c>
      <c r="M389" s="40">
        <v>45413</v>
      </c>
      <c r="N389" s="38">
        <v>345</v>
      </c>
      <c r="O389" s="38">
        <v>63.38</v>
      </c>
      <c r="P389" s="38">
        <v>0</v>
      </c>
      <c r="Q389" s="38">
        <v>0</v>
      </c>
      <c r="R389" s="38" t="s">
        <v>299</v>
      </c>
      <c r="S389" s="38" t="s">
        <v>318</v>
      </c>
      <c r="T389" s="38" t="s">
        <v>2016</v>
      </c>
      <c r="U389" s="38" t="s">
        <v>381</v>
      </c>
      <c r="V389" s="40" t="s">
        <v>2588</v>
      </c>
      <c r="W389" s="40">
        <v>44089</v>
      </c>
      <c r="X389" s="40">
        <v>44529</v>
      </c>
      <c r="Y389" s="40">
        <v>44540</v>
      </c>
      <c r="Z389" s="38" t="s">
        <v>6075</v>
      </c>
      <c r="AA389" s="38" t="s">
        <v>303</v>
      </c>
      <c r="AB389" s="38" t="s">
        <v>303</v>
      </c>
      <c r="AC389" s="38"/>
      <c r="AD389" s="38"/>
      <c r="AE389" s="38">
        <v>68973</v>
      </c>
      <c r="AF389" s="38">
        <v>68972</v>
      </c>
      <c r="AG389" s="38"/>
    </row>
    <row r="390" spans="1:33" ht="52.5" customHeight="1" x14ac:dyDescent="0.2">
      <c r="A390" s="38">
        <v>68266</v>
      </c>
      <c r="B390" s="38" t="s">
        <v>6076</v>
      </c>
      <c r="C390" s="38" t="s">
        <v>6077</v>
      </c>
      <c r="D390" s="38" t="s">
        <v>313</v>
      </c>
      <c r="E390" s="38" t="s">
        <v>6078</v>
      </c>
      <c r="F390" s="38"/>
      <c r="G390" s="38" t="s">
        <v>415</v>
      </c>
      <c r="H390" s="38"/>
      <c r="I390" s="38" t="s">
        <v>377</v>
      </c>
      <c r="J390" s="38" t="s">
        <v>1098</v>
      </c>
      <c r="K390" s="38"/>
      <c r="L390" s="40">
        <v>45455</v>
      </c>
      <c r="M390" s="40">
        <v>45048</v>
      </c>
      <c r="N390" s="38">
        <v>138</v>
      </c>
      <c r="O390" s="38">
        <v>0</v>
      </c>
      <c r="P390" s="38">
        <v>0</v>
      </c>
      <c r="Q390" s="38">
        <v>0</v>
      </c>
      <c r="R390" s="38" t="s">
        <v>299</v>
      </c>
      <c r="S390" s="38" t="s">
        <v>2566</v>
      </c>
      <c r="T390" s="38"/>
      <c r="U390" s="38" t="s">
        <v>301</v>
      </c>
      <c r="V390" s="40"/>
      <c r="W390" s="40"/>
      <c r="X390" s="40"/>
      <c r="Y390" s="40"/>
      <c r="Z390" s="38" t="s">
        <v>6079</v>
      </c>
      <c r="AA390" s="38" t="s">
        <v>303</v>
      </c>
      <c r="AB390" s="38"/>
      <c r="AC390" s="38"/>
      <c r="AD390" s="38"/>
      <c r="AE390" s="38">
        <v>68267</v>
      </c>
      <c r="AF390" s="38">
        <v>68266</v>
      </c>
      <c r="AG390" s="38"/>
    </row>
    <row r="391" spans="1:33" ht="52.5" customHeight="1" x14ac:dyDescent="0.2">
      <c r="A391" s="38">
        <v>68960</v>
      </c>
      <c r="B391" s="38" t="s">
        <v>6080</v>
      </c>
      <c r="C391" s="38" t="s">
        <v>6081</v>
      </c>
      <c r="D391" s="38" t="s">
        <v>6082</v>
      </c>
      <c r="E391" s="38" t="s">
        <v>1086</v>
      </c>
      <c r="F391" s="38"/>
      <c r="G391" s="38" t="s">
        <v>415</v>
      </c>
      <c r="H391" s="38"/>
      <c r="I391" s="38" t="s">
        <v>377</v>
      </c>
      <c r="J391" s="38" t="s">
        <v>4809</v>
      </c>
      <c r="K391" s="38" t="s">
        <v>6083</v>
      </c>
      <c r="L391" s="40">
        <v>45455</v>
      </c>
      <c r="M391" s="40">
        <v>45427</v>
      </c>
      <c r="N391" s="38">
        <v>345</v>
      </c>
      <c r="O391" s="38">
        <v>0</v>
      </c>
      <c r="P391" s="38">
        <v>0</v>
      </c>
      <c r="Q391" s="38">
        <v>0</v>
      </c>
      <c r="R391" s="38" t="s">
        <v>299</v>
      </c>
      <c r="S391" s="38" t="s">
        <v>588</v>
      </c>
      <c r="T391" s="38"/>
      <c r="U391" s="38" t="s">
        <v>381</v>
      </c>
      <c r="V391" s="40" t="s">
        <v>2588</v>
      </c>
      <c r="W391" s="40">
        <v>44089</v>
      </c>
      <c r="X391" s="40">
        <v>44529</v>
      </c>
      <c r="Y391" s="40">
        <v>44540</v>
      </c>
      <c r="Z391" s="38" t="s">
        <v>6084</v>
      </c>
      <c r="AA391" s="38" t="s">
        <v>303</v>
      </c>
      <c r="AB391" s="38"/>
      <c r="AC391" s="38"/>
      <c r="AD391" s="38"/>
      <c r="AE391" s="38">
        <v>71132</v>
      </c>
      <c r="AF391" s="38">
        <v>68960</v>
      </c>
      <c r="AG391" s="38"/>
    </row>
    <row r="392" spans="1:33" ht="52.5" customHeight="1" x14ac:dyDescent="0.2">
      <c r="A392" s="38">
        <v>71000</v>
      </c>
      <c r="B392" s="38" t="s">
        <v>6085</v>
      </c>
      <c r="C392" s="38" t="s">
        <v>6085</v>
      </c>
      <c r="D392" s="38" t="s">
        <v>4493</v>
      </c>
      <c r="E392" s="38"/>
      <c r="F392" s="38"/>
      <c r="G392" s="38" t="s">
        <v>415</v>
      </c>
      <c r="H392" s="38"/>
      <c r="I392" s="38" t="s">
        <v>377</v>
      </c>
      <c r="J392" s="38" t="s">
        <v>2573</v>
      </c>
      <c r="K392" s="38" t="s">
        <v>6086</v>
      </c>
      <c r="L392" s="40">
        <v>45455</v>
      </c>
      <c r="M392" s="40">
        <v>45455</v>
      </c>
      <c r="N392" s="38">
        <v>138</v>
      </c>
      <c r="O392" s="38">
        <v>0</v>
      </c>
      <c r="P392" s="38">
        <v>0</v>
      </c>
      <c r="Q392" s="38">
        <v>0</v>
      </c>
      <c r="R392" s="38" t="s">
        <v>299</v>
      </c>
      <c r="S392" s="38"/>
      <c r="T392" s="38"/>
      <c r="U392" s="38" t="s">
        <v>301</v>
      </c>
      <c r="V392" s="40"/>
      <c r="W392" s="40"/>
      <c r="X392" s="40"/>
      <c r="Y392" s="40"/>
      <c r="Z392" s="38" t="s">
        <v>6087</v>
      </c>
      <c r="AA392" s="38" t="s">
        <v>303</v>
      </c>
      <c r="AB392" s="38" t="s">
        <v>355</v>
      </c>
      <c r="AC392" s="38"/>
      <c r="AD392" s="38"/>
      <c r="AE392" s="38">
        <v>71001</v>
      </c>
      <c r="AF392" s="38">
        <v>71000</v>
      </c>
      <c r="AG392" s="38"/>
    </row>
    <row r="393" spans="1:33" ht="52.5" customHeight="1" x14ac:dyDescent="0.2">
      <c r="A393" s="38">
        <v>70225</v>
      </c>
      <c r="B393" s="38" t="s">
        <v>6088</v>
      </c>
      <c r="C393" s="38" t="s">
        <v>6089</v>
      </c>
      <c r="D393" s="38" t="s">
        <v>4493</v>
      </c>
      <c r="E393" s="38" t="s">
        <v>6090</v>
      </c>
      <c r="F393" s="38"/>
      <c r="G393" s="38" t="s">
        <v>415</v>
      </c>
      <c r="H393" s="38"/>
      <c r="I393" s="38" t="s">
        <v>360</v>
      </c>
      <c r="J393" s="38" t="s">
        <v>1710</v>
      </c>
      <c r="K393" s="38"/>
      <c r="L393" s="40">
        <v>45455</v>
      </c>
      <c r="M393" s="40">
        <v>45524</v>
      </c>
      <c r="N393" s="38">
        <v>69</v>
      </c>
      <c r="O393" s="38">
        <v>0</v>
      </c>
      <c r="P393" s="38">
        <v>0</v>
      </c>
      <c r="Q393" s="38">
        <v>0</v>
      </c>
      <c r="R393" s="38" t="s">
        <v>2329</v>
      </c>
      <c r="S393" s="38" t="s">
        <v>6091</v>
      </c>
      <c r="T393" s="38"/>
      <c r="U393" s="38" t="s">
        <v>301</v>
      </c>
      <c r="V393" s="40"/>
      <c r="W393" s="40"/>
      <c r="X393" s="40"/>
      <c r="Y393" s="40"/>
      <c r="Z393" s="38">
        <v>6400</v>
      </c>
      <c r="AA393" s="38" t="s">
        <v>303</v>
      </c>
      <c r="AB393" s="38" t="s">
        <v>355</v>
      </c>
      <c r="AC393" s="38"/>
      <c r="AD393" s="38"/>
      <c r="AE393" s="38">
        <v>70226</v>
      </c>
      <c r="AF393" s="38">
        <v>70225</v>
      </c>
      <c r="AG393" s="38"/>
    </row>
    <row r="394" spans="1:33" ht="52.5" customHeight="1" x14ac:dyDescent="0.2">
      <c r="A394" s="38">
        <v>72085</v>
      </c>
      <c r="B394" s="38"/>
      <c r="C394" s="38"/>
      <c r="D394" s="38" t="s">
        <v>4493</v>
      </c>
      <c r="E394" s="38"/>
      <c r="F394" s="38"/>
      <c r="G394" s="38" t="s">
        <v>415</v>
      </c>
      <c r="H394" s="38"/>
      <c r="I394" s="38" t="s">
        <v>377</v>
      </c>
      <c r="J394" s="38" t="s">
        <v>2573</v>
      </c>
      <c r="K394" s="38"/>
      <c r="L394" s="40">
        <v>45455</v>
      </c>
      <c r="M394" s="40">
        <v>45444</v>
      </c>
      <c r="N394" s="38">
        <v>138</v>
      </c>
      <c r="O394" s="38">
        <v>0</v>
      </c>
      <c r="P394" s="38">
        <v>0</v>
      </c>
      <c r="Q394" s="38">
        <v>0</v>
      </c>
      <c r="R394" s="38" t="s">
        <v>299</v>
      </c>
      <c r="S394" s="38"/>
      <c r="T394" s="38"/>
      <c r="U394" s="38" t="s">
        <v>301</v>
      </c>
      <c r="V394" s="40"/>
      <c r="W394" s="40"/>
      <c r="X394" s="40"/>
      <c r="Y394" s="40"/>
      <c r="Z394" s="38" t="s">
        <v>6092</v>
      </c>
      <c r="AA394" s="38" t="s">
        <v>303</v>
      </c>
      <c r="AB394" s="38"/>
      <c r="AC394" s="38"/>
      <c r="AD394" s="38"/>
      <c r="AE394" s="38">
        <v>72086</v>
      </c>
      <c r="AF394" s="38">
        <v>72085</v>
      </c>
      <c r="AG394" s="38"/>
    </row>
    <row r="395" spans="1:33" ht="52.5" customHeight="1" x14ac:dyDescent="0.2">
      <c r="A395" s="38">
        <v>72309</v>
      </c>
      <c r="B395" s="38" t="s">
        <v>6093</v>
      </c>
      <c r="C395" s="38" t="s">
        <v>5967</v>
      </c>
      <c r="D395" s="38"/>
      <c r="E395" s="38" t="s">
        <v>3950</v>
      </c>
      <c r="F395" s="38" t="s">
        <v>5969</v>
      </c>
      <c r="G395" s="38" t="s">
        <v>415</v>
      </c>
      <c r="H395" s="38"/>
      <c r="I395" s="38" t="s">
        <v>377</v>
      </c>
      <c r="J395" s="38" t="s">
        <v>6005</v>
      </c>
      <c r="K395" s="38"/>
      <c r="L395" s="40">
        <v>45455</v>
      </c>
      <c r="M395" s="40">
        <v>45649</v>
      </c>
      <c r="N395" s="38">
        <v>138</v>
      </c>
      <c r="O395" s="38">
        <v>0</v>
      </c>
      <c r="P395" s="38">
        <v>10.199999999999999</v>
      </c>
      <c r="Q395" s="38">
        <v>0</v>
      </c>
      <c r="R395" s="38" t="s">
        <v>299</v>
      </c>
      <c r="S395" s="38" t="s">
        <v>380</v>
      </c>
      <c r="T395" s="38" t="s">
        <v>380</v>
      </c>
      <c r="U395" s="38" t="s">
        <v>352</v>
      </c>
      <c r="V395" s="40"/>
      <c r="W395" s="40"/>
      <c r="X395" s="40"/>
      <c r="Y395" s="40"/>
      <c r="Z395" s="38" t="s">
        <v>6094</v>
      </c>
      <c r="AA395" s="38" t="s">
        <v>303</v>
      </c>
      <c r="AB395" s="38"/>
      <c r="AC395" s="38"/>
      <c r="AD395" s="38"/>
      <c r="AE395" s="38">
        <v>72310</v>
      </c>
      <c r="AF395" s="38">
        <v>72309</v>
      </c>
      <c r="AG395" s="38"/>
    </row>
    <row r="396" spans="1:33" ht="52.5" customHeight="1" x14ac:dyDescent="0.2">
      <c r="A396" s="38">
        <v>76141</v>
      </c>
      <c r="B396" s="38" t="s">
        <v>6095</v>
      </c>
      <c r="C396" s="38" t="s">
        <v>6096</v>
      </c>
      <c r="D396" s="38"/>
      <c r="E396" s="38" t="s">
        <v>6097</v>
      </c>
      <c r="F396" s="38"/>
      <c r="G396" s="38" t="s">
        <v>415</v>
      </c>
      <c r="H396" s="38"/>
      <c r="I396" s="38" t="s">
        <v>377</v>
      </c>
      <c r="J396" s="38" t="s">
        <v>541</v>
      </c>
      <c r="K396" s="38"/>
      <c r="L396" s="40">
        <v>45455</v>
      </c>
      <c r="M396" s="40">
        <v>45334</v>
      </c>
      <c r="N396" s="38">
        <v>138</v>
      </c>
      <c r="O396" s="38">
        <v>0</v>
      </c>
      <c r="P396" s="38">
        <v>0</v>
      </c>
      <c r="Q396" s="38">
        <v>0</v>
      </c>
      <c r="R396" s="38" t="s">
        <v>6098</v>
      </c>
      <c r="S396" s="38" t="s">
        <v>318</v>
      </c>
      <c r="T396" s="38"/>
      <c r="U396" s="38" t="s">
        <v>301</v>
      </c>
      <c r="V396" s="40"/>
      <c r="W396" s="40"/>
      <c r="X396" s="40"/>
      <c r="Y396" s="40"/>
      <c r="Z396" s="38">
        <v>8653</v>
      </c>
      <c r="AA396" s="38" t="s">
        <v>303</v>
      </c>
      <c r="AB396" s="38"/>
      <c r="AC396" s="38"/>
      <c r="AD396" s="38"/>
      <c r="AE396" s="38">
        <v>76142</v>
      </c>
      <c r="AF396" s="38">
        <v>76141</v>
      </c>
      <c r="AG396" s="38"/>
    </row>
    <row r="397" spans="1:33" ht="52.5" customHeight="1" x14ac:dyDescent="0.2">
      <c r="A397" s="38">
        <v>50870</v>
      </c>
      <c r="B397" s="38" t="s">
        <v>6099</v>
      </c>
      <c r="C397" s="38" t="s">
        <v>6100</v>
      </c>
      <c r="D397" s="38" t="s">
        <v>4493</v>
      </c>
      <c r="E397" s="38" t="s">
        <v>6026</v>
      </c>
      <c r="F397" s="38" t="s">
        <v>608</v>
      </c>
      <c r="G397" s="38" t="s">
        <v>415</v>
      </c>
      <c r="H397" s="38" t="s">
        <v>1645</v>
      </c>
      <c r="I397" s="38" t="s">
        <v>377</v>
      </c>
      <c r="J397" s="38" t="s">
        <v>6101</v>
      </c>
      <c r="K397" s="38">
        <v>3778</v>
      </c>
      <c r="L397" s="40">
        <v>45455.041666666664</v>
      </c>
      <c r="M397" s="40">
        <v>45426</v>
      </c>
      <c r="N397" s="38">
        <v>138</v>
      </c>
      <c r="O397" s="38">
        <v>0</v>
      </c>
      <c r="P397" s="38">
        <v>15.3</v>
      </c>
      <c r="Q397" s="38">
        <v>0</v>
      </c>
      <c r="R397" s="38" t="s">
        <v>299</v>
      </c>
      <c r="S397" s="38" t="s">
        <v>398</v>
      </c>
      <c r="T397" s="38" t="s">
        <v>398</v>
      </c>
      <c r="U397" s="38" t="s">
        <v>352</v>
      </c>
      <c r="V397" s="40" t="s">
        <v>1648</v>
      </c>
      <c r="W397" s="40">
        <v>44062</v>
      </c>
      <c r="X397" s="40">
        <v>44085</v>
      </c>
      <c r="Y397" s="40"/>
      <c r="Z397" s="38" t="s">
        <v>6102</v>
      </c>
      <c r="AA397" s="38" t="s">
        <v>303</v>
      </c>
      <c r="AB397" s="38" t="s">
        <v>355</v>
      </c>
      <c r="AC397" s="38"/>
      <c r="AD397" s="38"/>
      <c r="AE397" s="38">
        <v>50871</v>
      </c>
      <c r="AF397" s="38">
        <v>50870</v>
      </c>
      <c r="AG397" s="38"/>
    </row>
    <row r="398" spans="1:33" ht="52.5" customHeight="1" x14ac:dyDescent="0.2">
      <c r="A398" s="38">
        <v>68780</v>
      </c>
      <c r="B398" s="38" t="s">
        <v>6103</v>
      </c>
      <c r="C398" s="38" t="s">
        <v>5283</v>
      </c>
      <c r="D398" s="38"/>
      <c r="E398" s="38" t="s">
        <v>5284</v>
      </c>
      <c r="F398" s="38" t="s">
        <v>5368</v>
      </c>
      <c r="G398" s="38" t="s">
        <v>415</v>
      </c>
      <c r="H398" s="38"/>
      <c r="I398" s="38" t="s">
        <v>183</v>
      </c>
      <c r="J398" s="38" t="s">
        <v>323</v>
      </c>
      <c r="K398" s="38" t="s">
        <v>6104</v>
      </c>
      <c r="L398" s="40">
        <v>45456</v>
      </c>
      <c r="M398" s="40">
        <v>45550</v>
      </c>
      <c r="N398" s="38">
        <v>138</v>
      </c>
      <c r="O398" s="38">
        <v>0</v>
      </c>
      <c r="P398" s="38">
        <v>11.2</v>
      </c>
      <c r="Q398" s="38">
        <v>0</v>
      </c>
      <c r="R398" s="38" t="s">
        <v>299</v>
      </c>
      <c r="S398" s="38" t="s">
        <v>664</v>
      </c>
      <c r="T398" s="38" t="s">
        <v>664</v>
      </c>
      <c r="U398" s="38" t="s">
        <v>301</v>
      </c>
      <c r="V398" s="40"/>
      <c r="W398" s="40"/>
      <c r="X398" s="40"/>
      <c r="Y398" s="40"/>
      <c r="Z398" s="38" t="s">
        <v>6105</v>
      </c>
      <c r="AA398" s="38" t="s">
        <v>303</v>
      </c>
      <c r="AB398" s="38"/>
      <c r="AC398" s="38"/>
      <c r="AD398" s="38"/>
      <c r="AE398" s="38">
        <v>85995</v>
      </c>
      <c r="AF398" s="38">
        <v>68780</v>
      </c>
      <c r="AG398" s="38"/>
    </row>
    <row r="399" spans="1:33" ht="52.5" customHeight="1" x14ac:dyDescent="0.2">
      <c r="A399" s="38">
        <v>71968</v>
      </c>
      <c r="B399" s="38" t="s">
        <v>6106</v>
      </c>
      <c r="C399" s="38" t="s">
        <v>676</v>
      </c>
      <c r="D399" s="38"/>
      <c r="E399" s="38" t="s">
        <v>5724</v>
      </c>
      <c r="F399" s="38" t="s">
        <v>6107</v>
      </c>
      <c r="G399" s="38" t="s">
        <v>415</v>
      </c>
      <c r="H399" s="38"/>
      <c r="I399" s="38" t="s">
        <v>183</v>
      </c>
      <c r="J399" s="38" t="s">
        <v>323</v>
      </c>
      <c r="K399" s="38" t="s">
        <v>6108</v>
      </c>
      <c r="L399" s="40">
        <v>45456</v>
      </c>
      <c r="M399" s="40">
        <v>45464</v>
      </c>
      <c r="N399" s="38">
        <v>138</v>
      </c>
      <c r="O399" s="38">
        <v>0</v>
      </c>
      <c r="P399" s="38">
        <v>0.31</v>
      </c>
      <c r="Q399" s="38">
        <v>0</v>
      </c>
      <c r="R399" s="38" t="s">
        <v>299</v>
      </c>
      <c r="S399" s="38" t="s">
        <v>1573</v>
      </c>
      <c r="T399" s="38" t="s">
        <v>1573</v>
      </c>
      <c r="U399" s="38" t="s">
        <v>301</v>
      </c>
      <c r="V399" s="40"/>
      <c r="W399" s="40"/>
      <c r="X399" s="40"/>
      <c r="Y399" s="40"/>
      <c r="Z399" s="38" t="s">
        <v>6109</v>
      </c>
      <c r="AA399" s="38" t="s">
        <v>303</v>
      </c>
      <c r="AB399" s="38"/>
      <c r="AC399" s="38"/>
      <c r="AD399" s="38"/>
      <c r="AE399" s="38">
        <v>71970</v>
      </c>
      <c r="AF399" s="38">
        <v>71968</v>
      </c>
      <c r="AG399" s="38"/>
    </row>
    <row r="400" spans="1:33" ht="52.5" customHeight="1" x14ac:dyDescent="0.2">
      <c r="A400" s="38">
        <v>50710</v>
      </c>
      <c r="B400" s="38" t="s">
        <v>6110</v>
      </c>
      <c r="C400" s="38" t="s">
        <v>1138</v>
      </c>
      <c r="D400" s="38"/>
      <c r="E400" s="38" t="s">
        <v>857</v>
      </c>
      <c r="F400" s="38" t="s">
        <v>858</v>
      </c>
      <c r="G400" s="38" t="s">
        <v>415</v>
      </c>
      <c r="H400" s="38"/>
      <c r="I400" s="38" t="s">
        <v>183</v>
      </c>
      <c r="J400" s="38" t="s">
        <v>323</v>
      </c>
      <c r="K400" s="38" t="s">
        <v>6111</v>
      </c>
      <c r="L400" s="40">
        <v>45456</v>
      </c>
      <c r="M400" s="40">
        <v>45465</v>
      </c>
      <c r="N400" s="38">
        <v>138</v>
      </c>
      <c r="O400" s="38">
        <v>0</v>
      </c>
      <c r="P400" s="38">
        <v>0</v>
      </c>
      <c r="Q400" s="38">
        <v>0</v>
      </c>
      <c r="R400" s="38" t="s">
        <v>299</v>
      </c>
      <c r="S400" s="38" t="s">
        <v>573</v>
      </c>
      <c r="T400" s="38" t="s">
        <v>573</v>
      </c>
      <c r="U400" s="38" t="s">
        <v>301</v>
      </c>
      <c r="V400" s="40"/>
      <c r="W400" s="40"/>
      <c r="X400" s="40"/>
      <c r="Y400" s="40"/>
      <c r="Z400" s="38">
        <v>1328</v>
      </c>
      <c r="AA400" s="38" t="s">
        <v>303</v>
      </c>
      <c r="AB400" s="38"/>
      <c r="AC400" s="38"/>
      <c r="AD400" s="38"/>
      <c r="AE400" s="38">
        <v>73335</v>
      </c>
      <c r="AF400" s="38">
        <v>50710</v>
      </c>
      <c r="AG400" s="38"/>
    </row>
    <row r="401" spans="1:33" ht="52.5" customHeight="1" x14ac:dyDescent="0.2">
      <c r="A401" s="38">
        <v>66216</v>
      </c>
      <c r="B401" s="38" t="s">
        <v>6112</v>
      </c>
      <c r="C401" s="38" t="s">
        <v>6112</v>
      </c>
      <c r="D401" s="38"/>
      <c r="E401" s="38" t="s">
        <v>773</v>
      </c>
      <c r="F401" s="38" t="s">
        <v>3024</v>
      </c>
      <c r="G401" s="38" t="s">
        <v>322</v>
      </c>
      <c r="H401" s="38"/>
      <c r="I401" s="38" t="s">
        <v>183</v>
      </c>
      <c r="J401" s="38" t="s">
        <v>323</v>
      </c>
      <c r="K401" s="38" t="s">
        <v>6113</v>
      </c>
      <c r="L401" s="40">
        <v>45458</v>
      </c>
      <c r="M401" s="40"/>
      <c r="N401" s="38">
        <v>138</v>
      </c>
      <c r="O401" s="38">
        <v>0.7</v>
      </c>
      <c r="P401" s="38">
        <v>6.7</v>
      </c>
      <c r="Q401" s="38">
        <v>0</v>
      </c>
      <c r="R401" s="38" t="s">
        <v>299</v>
      </c>
      <c r="S401" s="38" t="s">
        <v>768</v>
      </c>
      <c r="T401" s="38" t="s">
        <v>509</v>
      </c>
      <c r="U401" s="38" t="s">
        <v>301</v>
      </c>
      <c r="V401" s="40" t="s">
        <v>6114</v>
      </c>
      <c r="W401" s="40">
        <v>44896</v>
      </c>
      <c r="X401" s="40">
        <v>44927</v>
      </c>
      <c r="Y401" s="40"/>
      <c r="Z401" s="38" t="s">
        <v>6115</v>
      </c>
      <c r="AA401" s="38" t="s">
        <v>303</v>
      </c>
      <c r="AB401" s="38"/>
      <c r="AC401" s="38"/>
      <c r="AD401" s="38"/>
      <c r="AE401" s="38">
        <v>67582</v>
      </c>
      <c r="AF401" s="38">
        <v>66216</v>
      </c>
      <c r="AG401" s="38"/>
    </row>
    <row r="402" spans="1:33" ht="52.5" customHeight="1" x14ac:dyDescent="0.2">
      <c r="A402" s="38">
        <v>71901</v>
      </c>
      <c r="B402" s="38" t="s">
        <v>6116</v>
      </c>
      <c r="C402" s="38" t="s">
        <v>6116</v>
      </c>
      <c r="D402" s="38"/>
      <c r="E402" s="38" t="s">
        <v>6117</v>
      </c>
      <c r="F402" s="38" t="s">
        <v>6117</v>
      </c>
      <c r="G402" s="38" t="s">
        <v>322</v>
      </c>
      <c r="H402" s="38"/>
      <c r="I402" s="38" t="s">
        <v>183</v>
      </c>
      <c r="J402" s="38" t="s">
        <v>323</v>
      </c>
      <c r="K402" s="38" t="s">
        <v>6118</v>
      </c>
      <c r="L402" s="40">
        <v>45458</v>
      </c>
      <c r="M402" s="40">
        <v>45458</v>
      </c>
      <c r="N402" s="38">
        <v>138</v>
      </c>
      <c r="O402" s="38">
        <v>0</v>
      </c>
      <c r="P402" s="38">
        <v>0</v>
      </c>
      <c r="Q402" s="38">
        <v>0</v>
      </c>
      <c r="R402" s="38" t="s">
        <v>1413</v>
      </c>
      <c r="S402" s="38" t="s">
        <v>1426</v>
      </c>
      <c r="T402" s="38" t="s">
        <v>1426</v>
      </c>
      <c r="U402" s="38" t="s">
        <v>301</v>
      </c>
      <c r="V402" s="40"/>
      <c r="W402" s="40"/>
      <c r="X402" s="40"/>
      <c r="Y402" s="40"/>
      <c r="Z402" s="38"/>
      <c r="AA402" s="38" t="s">
        <v>303</v>
      </c>
      <c r="AB402" s="38"/>
      <c r="AC402" s="38"/>
      <c r="AD402" s="38"/>
      <c r="AE402" s="38">
        <v>71902</v>
      </c>
      <c r="AF402" s="38">
        <v>71901</v>
      </c>
      <c r="AG402" s="38"/>
    </row>
    <row r="403" spans="1:33" ht="52.5" customHeight="1" x14ac:dyDescent="0.2">
      <c r="A403" s="38">
        <v>66522</v>
      </c>
      <c r="B403" s="38" t="s">
        <v>6119</v>
      </c>
      <c r="C403" s="38" t="s">
        <v>6120</v>
      </c>
      <c r="D403" s="38"/>
      <c r="E403" s="38" t="s">
        <v>6121</v>
      </c>
      <c r="F403" s="38" t="s">
        <v>760</v>
      </c>
      <c r="G403" s="38" t="s">
        <v>415</v>
      </c>
      <c r="H403" s="38"/>
      <c r="I403" s="38" t="s">
        <v>183</v>
      </c>
      <c r="J403" s="38" t="s">
        <v>323</v>
      </c>
      <c r="K403" s="38" t="s">
        <v>6122</v>
      </c>
      <c r="L403" s="40">
        <v>45458</v>
      </c>
      <c r="M403" s="40">
        <v>45444</v>
      </c>
      <c r="N403" s="38">
        <v>138</v>
      </c>
      <c r="O403" s="38">
        <v>0</v>
      </c>
      <c r="P403" s="38">
        <v>25</v>
      </c>
      <c r="Q403" s="38">
        <v>0</v>
      </c>
      <c r="R403" s="38" t="s">
        <v>299</v>
      </c>
      <c r="S403" s="38" t="s">
        <v>6123</v>
      </c>
      <c r="T403" s="38" t="s">
        <v>762</v>
      </c>
      <c r="U403" s="38" t="s">
        <v>301</v>
      </c>
      <c r="V403" s="40" t="s">
        <v>6124</v>
      </c>
      <c r="W403" s="40">
        <v>44411</v>
      </c>
      <c r="X403" s="40">
        <v>44434</v>
      </c>
      <c r="Y403" s="40"/>
      <c r="Z403" s="38" t="s">
        <v>6125</v>
      </c>
      <c r="AA403" s="38" t="s">
        <v>303</v>
      </c>
      <c r="AB403" s="38"/>
      <c r="AC403" s="38"/>
      <c r="AD403" s="38"/>
      <c r="AE403" s="38">
        <v>87117</v>
      </c>
      <c r="AF403" s="38">
        <v>66522</v>
      </c>
      <c r="AG403" s="38"/>
    </row>
    <row r="404" spans="1:33" ht="52.5" customHeight="1" x14ac:dyDescent="0.2">
      <c r="A404" s="38">
        <v>71873</v>
      </c>
      <c r="B404" s="38" t="s">
        <v>6126</v>
      </c>
      <c r="C404" s="38"/>
      <c r="D404" s="38"/>
      <c r="E404" s="38"/>
      <c r="F404" s="38"/>
      <c r="G404" s="38" t="s">
        <v>322</v>
      </c>
      <c r="H404" s="38" t="s">
        <v>6127</v>
      </c>
      <c r="I404" s="38" t="s">
        <v>402</v>
      </c>
      <c r="J404" s="38" t="s">
        <v>403</v>
      </c>
      <c r="K404" s="38"/>
      <c r="L404" s="40">
        <v>45463</v>
      </c>
      <c r="M404" s="40">
        <v>45526</v>
      </c>
      <c r="N404" s="38">
        <v>345</v>
      </c>
      <c r="O404" s="38">
        <v>0</v>
      </c>
      <c r="P404" s="38">
        <v>0</v>
      </c>
      <c r="Q404" s="38">
        <v>0</v>
      </c>
      <c r="R404" s="38" t="s">
        <v>299</v>
      </c>
      <c r="S404" s="38" t="s">
        <v>474</v>
      </c>
      <c r="T404" s="38" t="s">
        <v>474</v>
      </c>
      <c r="U404" s="38" t="s">
        <v>352</v>
      </c>
      <c r="V404" s="40"/>
      <c r="W404" s="40"/>
      <c r="X404" s="40">
        <v>44751</v>
      </c>
      <c r="Y404" s="40"/>
      <c r="Z404" s="38" t="s">
        <v>6128</v>
      </c>
      <c r="AA404" s="38" t="s">
        <v>303</v>
      </c>
      <c r="AB404" s="38"/>
      <c r="AC404" s="38"/>
      <c r="AD404" s="38"/>
      <c r="AE404" s="38">
        <v>71874</v>
      </c>
      <c r="AF404" s="38">
        <v>71873</v>
      </c>
      <c r="AG404" s="38"/>
    </row>
    <row r="405" spans="1:33" ht="52.5" customHeight="1" x14ac:dyDescent="0.2">
      <c r="A405" s="38">
        <v>61350</v>
      </c>
      <c r="B405" s="38" t="s">
        <v>6129</v>
      </c>
      <c r="C405" s="38" t="s">
        <v>6130</v>
      </c>
      <c r="D405" s="38"/>
      <c r="E405" s="38" t="s">
        <v>1273</v>
      </c>
      <c r="F405" s="38" t="s">
        <v>346</v>
      </c>
      <c r="G405" s="38" t="s">
        <v>322</v>
      </c>
      <c r="H405" s="38" t="s">
        <v>6131</v>
      </c>
      <c r="I405" s="38" t="s">
        <v>349</v>
      </c>
      <c r="J405" s="38" t="s">
        <v>350</v>
      </c>
      <c r="K405" s="38"/>
      <c r="L405" s="40">
        <v>45464</v>
      </c>
      <c r="M405" s="40">
        <v>45464</v>
      </c>
      <c r="N405" s="38">
        <v>345</v>
      </c>
      <c r="O405" s="38">
        <v>0</v>
      </c>
      <c r="P405" s="38">
        <v>10.4</v>
      </c>
      <c r="Q405" s="38">
        <v>0</v>
      </c>
      <c r="R405" s="38" t="s">
        <v>299</v>
      </c>
      <c r="S405" s="38" t="s">
        <v>351</v>
      </c>
      <c r="T405" s="38" t="s">
        <v>351</v>
      </c>
      <c r="U405" s="38" t="s">
        <v>352</v>
      </c>
      <c r="V405" s="40" t="s">
        <v>353</v>
      </c>
      <c r="W405" s="40">
        <v>44624</v>
      </c>
      <c r="X405" s="40">
        <v>44813</v>
      </c>
      <c r="Y405" s="40"/>
      <c r="Z405" s="38" t="s">
        <v>6132</v>
      </c>
      <c r="AA405" s="38" t="s">
        <v>303</v>
      </c>
      <c r="AB405" s="38" t="s">
        <v>355</v>
      </c>
      <c r="AC405" s="38"/>
      <c r="AD405" s="38"/>
      <c r="AE405" s="38">
        <v>78332</v>
      </c>
      <c r="AF405" s="38">
        <v>61350</v>
      </c>
      <c r="AG405" s="38"/>
    </row>
    <row r="406" spans="1:33" ht="52.5" customHeight="1" x14ac:dyDescent="0.2">
      <c r="A406" s="38">
        <v>60625</v>
      </c>
      <c r="B406" s="38" t="s">
        <v>6133</v>
      </c>
      <c r="C406" s="38" t="s">
        <v>6134</v>
      </c>
      <c r="D406" s="38"/>
      <c r="E406" s="38">
        <v>9187</v>
      </c>
      <c r="F406" s="38">
        <v>9188</v>
      </c>
      <c r="G406" s="38"/>
      <c r="H406" s="38"/>
      <c r="I406" s="38" t="s">
        <v>222</v>
      </c>
      <c r="J406" s="38" t="s">
        <v>1800</v>
      </c>
      <c r="K406" s="38"/>
      <c r="L406" s="40">
        <v>45464</v>
      </c>
      <c r="M406" s="40">
        <v>44965</v>
      </c>
      <c r="N406" s="38">
        <v>138</v>
      </c>
      <c r="O406" s="38">
        <v>0</v>
      </c>
      <c r="P406" s="38">
        <v>0</v>
      </c>
      <c r="Q406" s="38">
        <v>0</v>
      </c>
      <c r="R406" s="38" t="s">
        <v>299</v>
      </c>
      <c r="S406" s="38" t="s">
        <v>342</v>
      </c>
      <c r="T406" s="38" t="s">
        <v>342</v>
      </c>
      <c r="U406" s="38" t="s">
        <v>301</v>
      </c>
      <c r="V406" s="40"/>
      <c r="W406" s="40"/>
      <c r="X406" s="40"/>
      <c r="Y406" s="40"/>
      <c r="Z406" s="38"/>
      <c r="AA406" s="38" t="s">
        <v>303</v>
      </c>
      <c r="AB406" s="38" t="s">
        <v>355</v>
      </c>
      <c r="AC406" s="38"/>
      <c r="AD406" s="38"/>
      <c r="AE406" s="38">
        <v>60626</v>
      </c>
      <c r="AF406" s="38">
        <v>60625</v>
      </c>
      <c r="AG406" s="38"/>
    </row>
    <row r="407" spans="1:33" ht="52.5" customHeight="1" x14ac:dyDescent="0.2">
      <c r="A407" s="38">
        <v>52670</v>
      </c>
      <c r="B407" s="38" t="s">
        <v>6135</v>
      </c>
      <c r="C407" s="38" t="s">
        <v>6136</v>
      </c>
      <c r="D407" s="38"/>
      <c r="E407" s="38" t="s">
        <v>6137</v>
      </c>
      <c r="F407" s="38" t="s">
        <v>305</v>
      </c>
      <c r="G407" s="38" t="s">
        <v>322</v>
      </c>
      <c r="H407" s="38"/>
      <c r="I407" s="38" t="s">
        <v>307</v>
      </c>
      <c r="J407" s="38" t="s">
        <v>308</v>
      </c>
      <c r="K407" s="38"/>
      <c r="L407" s="40">
        <v>45467</v>
      </c>
      <c r="M407" s="40"/>
      <c r="N407" s="38">
        <v>138</v>
      </c>
      <c r="O407" s="38">
        <v>0</v>
      </c>
      <c r="P407" s="38">
        <v>0</v>
      </c>
      <c r="Q407" s="38">
        <v>0</v>
      </c>
      <c r="R407" s="38" t="s">
        <v>299</v>
      </c>
      <c r="S407" s="38" t="s">
        <v>309</v>
      </c>
      <c r="T407" s="38" t="s">
        <v>309</v>
      </c>
      <c r="U407" s="38" t="s">
        <v>301</v>
      </c>
      <c r="V407" s="40"/>
      <c r="W407" s="40"/>
      <c r="X407" s="40"/>
      <c r="Y407" s="40"/>
      <c r="Z407" s="38" t="s">
        <v>6138</v>
      </c>
      <c r="AA407" s="38" t="s">
        <v>303</v>
      </c>
      <c r="AB407" s="38"/>
      <c r="AC407" s="38"/>
      <c r="AD407" s="38"/>
      <c r="AE407" s="38">
        <v>52671</v>
      </c>
      <c r="AF407" s="38">
        <v>52670</v>
      </c>
      <c r="AG407" s="38"/>
    </row>
    <row r="408" spans="1:33" ht="52.5" customHeight="1" x14ac:dyDescent="0.2">
      <c r="A408" s="38" t="s">
        <v>6139</v>
      </c>
      <c r="B408" s="38" t="s">
        <v>6140</v>
      </c>
      <c r="C408" s="38" t="s">
        <v>6141</v>
      </c>
      <c r="D408" s="38"/>
      <c r="E408" s="38" t="s">
        <v>6142</v>
      </c>
      <c r="F408" s="38"/>
      <c r="G408" s="38" t="s">
        <v>322</v>
      </c>
      <c r="H408" s="38"/>
      <c r="I408" s="38" t="s">
        <v>881</v>
      </c>
      <c r="J408" s="38" t="s">
        <v>882</v>
      </c>
      <c r="K408" s="38"/>
      <c r="L408" s="40">
        <v>45471</v>
      </c>
      <c r="M408" s="40">
        <v>45483</v>
      </c>
      <c r="N408" s="38">
        <v>138</v>
      </c>
      <c r="O408" s="38">
        <v>0</v>
      </c>
      <c r="P408" s="38">
        <v>0</v>
      </c>
      <c r="Q408" s="38">
        <v>0</v>
      </c>
      <c r="R408" s="38" t="s">
        <v>299</v>
      </c>
      <c r="S408" s="38" t="s">
        <v>471</v>
      </c>
      <c r="T408" s="38"/>
      <c r="U408" s="38" t="s">
        <v>301</v>
      </c>
      <c r="V408" s="40"/>
      <c r="W408" s="40"/>
      <c r="X408" s="40"/>
      <c r="Y408" s="40"/>
      <c r="Z408" s="38">
        <v>7461</v>
      </c>
      <c r="AA408" s="38" t="s">
        <v>303</v>
      </c>
      <c r="AB408" s="38" t="s">
        <v>355</v>
      </c>
      <c r="AC408" s="38"/>
      <c r="AD408" s="38"/>
      <c r="AE408" s="38">
        <v>10675</v>
      </c>
      <c r="AF408" s="38">
        <v>3319</v>
      </c>
      <c r="AG408" s="38"/>
    </row>
    <row r="409" spans="1:33" ht="52.5" customHeight="1" x14ac:dyDescent="0.2">
      <c r="A409" s="38">
        <v>70200</v>
      </c>
      <c r="B409" s="38" t="s">
        <v>6143</v>
      </c>
      <c r="C409" s="38" t="s">
        <v>6144</v>
      </c>
      <c r="D409" s="38"/>
      <c r="E409" s="38" t="s">
        <v>1379</v>
      </c>
      <c r="F409" s="38" t="s">
        <v>6145</v>
      </c>
      <c r="G409" s="38" t="s">
        <v>322</v>
      </c>
      <c r="H409" s="38"/>
      <c r="I409" s="38" t="s">
        <v>349</v>
      </c>
      <c r="J409" s="38" t="s">
        <v>445</v>
      </c>
      <c r="K409" s="38"/>
      <c r="L409" s="40">
        <v>45471</v>
      </c>
      <c r="M409" s="40">
        <v>45474</v>
      </c>
      <c r="N409" s="38">
        <v>138</v>
      </c>
      <c r="O409" s="38">
        <v>0</v>
      </c>
      <c r="P409" s="38">
        <v>5.0999999999999996</v>
      </c>
      <c r="Q409" s="38">
        <v>0</v>
      </c>
      <c r="R409" s="38" t="s">
        <v>299</v>
      </c>
      <c r="S409" s="38" t="s">
        <v>331</v>
      </c>
      <c r="T409" s="38" t="s">
        <v>331</v>
      </c>
      <c r="U409" s="38" t="s">
        <v>301</v>
      </c>
      <c r="V409" s="40"/>
      <c r="W409" s="40"/>
      <c r="X409" s="40"/>
      <c r="Y409" s="40"/>
      <c r="Z409" s="38" t="s">
        <v>6146</v>
      </c>
      <c r="AA409" s="38" t="s">
        <v>303</v>
      </c>
      <c r="AB409" s="38" t="s">
        <v>355</v>
      </c>
      <c r="AC409" s="38"/>
      <c r="AD409" s="38"/>
      <c r="AE409" s="38">
        <v>70201</v>
      </c>
      <c r="AF409" s="38">
        <v>70200</v>
      </c>
      <c r="AG409" s="38" t="s">
        <v>1382</v>
      </c>
    </row>
    <row r="410" spans="1:33" ht="52.5" customHeight="1" x14ac:dyDescent="0.2">
      <c r="A410" s="38">
        <v>61230</v>
      </c>
      <c r="B410" s="38" t="s">
        <v>6147</v>
      </c>
      <c r="C410" s="38" t="s">
        <v>6148</v>
      </c>
      <c r="D410" s="38"/>
      <c r="E410" s="38" t="s">
        <v>6149</v>
      </c>
      <c r="F410" s="38" t="s">
        <v>6150</v>
      </c>
      <c r="G410" s="38" t="s">
        <v>322</v>
      </c>
      <c r="H410" s="38"/>
      <c r="I410" s="38" t="s">
        <v>349</v>
      </c>
      <c r="J410" s="38" t="s">
        <v>350</v>
      </c>
      <c r="K410" s="38"/>
      <c r="L410" s="40">
        <v>45471</v>
      </c>
      <c r="M410" s="40">
        <v>45467</v>
      </c>
      <c r="N410" s="38">
        <v>69</v>
      </c>
      <c r="O410" s="38">
        <v>0</v>
      </c>
      <c r="P410" s="38">
        <v>0</v>
      </c>
      <c r="Q410" s="38">
        <v>0</v>
      </c>
      <c r="R410" s="38" t="s">
        <v>299</v>
      </c>
      <c r="S410" s="38" t="s">
        <v>2615</v>
      </c>
      <c r="T410" s="38" t="s">
        <v>2615</v>
      </c>
      <c r="U410" s="38" t="s">
        <v>301</v>
      </c>
      <c r="V410" s="40"/>
      <c r="W410" s="40"/>
      <c r="X410" s="40"/>
      <c r="Y410" s="40"/>
      <c r="Z410" s="38" t="s">
        <v>6151</v>
      </c>
      <c r="AA410" s="38" t="s">
        <v>303</v>
      </c>
      <c r="AB410" s="38" t="s">
        <v>355</v>
      </c>
      <c r="AC410" s="38"/>
      <c r="AD410" s="38"/>
      <c r="AE410" s="38">
        <v>61231</v>
      </c>
      <c r="AF410" s="38">
        <v>61230</v>
      </c>
      <c r="AG410" s="38"/>
    </row>
    <row r="411" spans="1:33" ht="52.5" customHeight="1" x14ac:dyDescent="0.2">
      <c r="A411" s="38">
        <v>70190</v>
      </c>
      <c r="B411" s="38" t="s">
        <v>6152</v>
      </c>
      <c r="C411" s="38" t="s">
        <v>6153</v>
      </c>
      <c r="D411" s="38"/>
      <c r="E411" s="38" t="s">
        <v>6154</v>
      </c>
      <c r="F411" s="38" t="s">
        <v>6154</v>
      </c>
      <c r="G411" s="38" t="s">
        <v>322</v>
      </c>
      <c r="H411" s="38"/>
      <c r="I411" s="38" t="s">
        <v>349</v>
      </c>
      <c r="J411" s="38" t="s">
        <v>882</v>
      </c>
      <c r="K411" s="38"/>
      <c r="L411" s="40">
        <v>45471</v>
      </c>
      <c r="M411" s="40">
        <v>45467</v>
      </c>
      <c r="N411" s="38">
        <v>138</v>
      </c>
      <c r="O411" s="38">
        <v>0</v>
      </c>
      <c r="P411" s="38">
        <v>0</v>
      </c>
      <c r="Q411" s="38">
        <v>0</v>
      </c>
      <c r="R411" s="38" t="s">
        <v>299</v>
      </c>
      <c r="S411" s="38" t="s">
        <v>1533</v>
      </c>
      <c r="T411" s="38" t="s">
        <v>1533</v>
      </c>
      <c r="U411" s="38" t="s">
        <v>301</v>
      </c>
      <c r="V411" s="40" t="s">
        <v>6155</v>
      </c>
      <c r="W411" s="40">
        <v>45079</v>
      </c>
      <c r="X411" s="40">
        <v>45103</v>
      </c>
      <c r="Y411" s="40"/>
      <c r="Z411" s="38"/>
      <c r="AA411" s="38" t="s">
        <v>303</v>
      </c>
      <c r="AB411" s="38" t="s">
        <v>303</v>
      </c>
      <c r="AC411" s="38"/>
      <c r="AD411" s="38"/>
      <c r="AE411" s="38">
        <v>70191</v>
      </c>
      <c r="AF411" s="38">
        <v>70190</v>
      </c>
      <c r="AG411" s="38"/>
    </row>
    <row r="412" spans="1:33" ht="52.5" customHeight="1" x14ac:dyDescent="0.2">
      <c r="A412" s="38">
        <v>76676</v>
      </c>
      <c r="B412" s="38" t="s">
        <v>6156</v>
      </c>
      <c r="C412" s="38" t="s">
        <v>6157</v>
      </c>
      <c r="D412" s="38"/>
      <c r="E412" s="38"/>
      <c r="F412" s="38"/>
      <c r="G412" s="38" t="s">
        <v>415</v>
      </c>
      <c r="H412" s="38"/>
      <c r="I412" s="38" t="s">
        <v>183</v>
      </c>
      <c r="J412" s="38" t="s">
        <v>323</v>
      </c>
      <c r="K412" s="38" t="s">
        <v>6158</v>
      </c>
      <c r="L412" s="40">
        <v>45473</v>
      </c>
      <c r="M412" s="40">
        <v>45470</v>
      </c>
      <c r="N412" s="38">
        <v>138</v>
      </c>
      <c r="O412" s="38">
        <v>0</v>
      </c>
      <c r="P412" s="38">
        <v>0</v>
      </c>
      <c r="Q412" s="38">
        <v>0</v>
      </c>
      <c r="R412" s="38" t="s">
        <v>703</v>
      </c>
      <c r="S412" s="38"/>
      <c r="T412" s="38"/>
      <c r="U412" s="38" t="s">
        <v>301</v>
      </c>
      <c r="V412" s="40"/>
      <c r="W412" s="40"/>
      <c r="X412" s="40"/>
      <c r="Y412" s="40"/>
      <c r="Z412" s="38">
        <v>11199</v>
      </c>
      <c r="AA412" s="38" t="s">
        <v>303</v>
      </c>
      <c r="AB412" s="38"/>
      <c r="AC412" s="38"/>
      <c r="AD412" s="38"/>
      <c r="AE412" s="38">
        <v>76679</v>
      </c>
      <c r="AF412" s="38">
        <v>76676</v>
      </c>
      <c r="AG412" s="38"/>
    </row>
    <row r="413" spans="1:33" ht="52.5" customHeight="1" x14ac:dyDescent="0.2">
      <c r="A413" s="38">
        <v>61513</v>
      </c>
      <c r="B413" s="38" t="s">
        <v>6159</v>
      </c>
      <c r="C413" s="38"/>
      <c r="D413" s="38"/>
      <c r="E413" s="38" t="s">
        <v>6160</v>
      </c>
      <c r="F413" s="38" t="s">
        <v>6161</v>
      </c>
      <c r="G413" s="38" t="s">
        <v>297</v>
      </c>
      <c r="H413" s="38"/>
      <c r="I413" s="38" t="s">
        <v>1065</v>
      </c>
      <c r="J413" s="38" t="s">
        <v>1066</v>
      </c>
      <c r="K413" s="38"/>
      <c r="L413" s="40">
        <v>45473</v>
      </c>
      <c r="M413" s="40">
        <v>45595</v>
      </c>
      <c r="N413" s="38">
        <v>138</v>
      </c>
      <c r="O413" s="38">
        <v>0</v>
      </c>
      <c r="P413" s="38">
        <v>0</v>
      </c>
      <c r="Q413" s="38">
        <v>0</v>
      </c>
      <c r="R413" s="38" t="s">
        <v>299</v>
      </c>
      <c r="S413" s="38" t="s">
        <v>1067</v>
      </c>
      <c r="T413" s="38" t="s">
        <v>1067</v>
      </c>
      <c r="U413" s="38" t="s">
        <v>301</v>
      </c>
      <c r="V413" s="40"/>
      <c r="W413" s="40"/>
      <c r="X413" s="40"/>
      <c r="Y413" s="40"/>
      <c r="Z413" s="38" t="s">
        <v>6162</v>
      </c>
      <c r="AA413" s="38" t="s">
        <v>303</v>
      </c>
      <c r="AB413" s="38"/>
      <c r="AC413" s="38"/>
      <c r="AD413" s="38"/>
      <c r="AE413" s="38">
        <v>80552</v>
      </c>
      <c r="AF413" s="38">
        <v>61513</v>
      </c>
      <c r="AG413" s="38"/>
    </row>
    <row r="414" spans="1:33" ht="52.5" customHeight="1" x14ac:dyDescent="0.2">
      <c r="A414" s="38" t="s">
        <v>6163</v>
      </c>
      <c r="B414" s="38" t="s">
        <v>5653</v>
      </c>
      <c r="C414" s="38" t="s">
        <v>6164</v>
      </c>
      <c r="D414" s="38"/>
      <c r="E414" s="38" t="s">
        <v>929</v>
      </c>
      <c r="F414" s="38" t="s">
        <v>929</v>
      </c>
      <c r="G414" s="38" t="s">
        <v>415</v>
      </c>
      <c r="H414" s="38"/>
      <c r="I414" s="38" t="s">
        <v>58</v>
      </c>
      <c r="J414" s="38" t="s">
        <v>409</v>
      </c>
      <c r="K414" s="38"/>
      <c r="L414" s="40">
        <v>45473</v>
      </c>
      <c r="M414" s="40">
        <v>45562</v>
      </c>
      <c r="N414" s="38">
        <v>138</v>
      </c>
      <c r="O414" s="38">
        <v>0</v>
      </c>
      <c r="P414" s="38">
        <v>0</v>
      </c>
      <c r="Q414" s="38">
        <v>0</v>
      </c>
      <c r="R414" s="38" t="s">
        <v>299</v>
      </c>
      <c r="S414" s="38" t="s">
        <v>422</v>
      </c>
      <c r="T414" s="38"/>
      <c r="U414" s="38" t="s">
        <v>301</v>
      </c>
      <c r="V414" s="40"/>
      <c r="W414" s="40"/>
      <c r="X414" s="40"/>
      <c r="Y414" s="40"/>
      <c r="Z414" s="38" t="s">
        <v>6165</v>
      </c>
      <c r="AA414" s="38" t="s">
        <v>303</v>
      </c>
      <c r="AB414" s="38" t="s">
        <v>355</v>
      </c>
      <c r="AC414" s="38"/>
      <c r="AD414" s="38"/>
      <c r="AE414" s="38">
        <v>70963</v>
      </c>
      <c r="AF414" s="38">
        <v>70961</v>
      </c>
      <c r="AG414" s="38"/>
    </row>
    <row r="415" spans="1:33" ht="52.5" customHeight="1" x14ac:dyDescent="0.2">
      <c r="A415" s="38">
        <v>51225</v>
      </c>
      <c r="B415" s="38" t="s">
        <v>6166</v>
      </c>
      <c r="C415" s="38" t="s">
        <v>758</v>
      </c>
      <c r="D415" s="38"/>
      <c r="E415" s="38" t="s">
        <v>6167</v>
      </c>
      <c r="F415" s="38" t="s">
        <v>6168</v>
      </c>
      <c r="G415" s="38" t="s">
        <v>415</v>
      </c>
      <c r="H415" s="38"/>
      <c r="I415" s="38" t="s">
        <v>183</v>
      </c>
      <c r="J415" s="38" t="s">
        <v>323</v>
      </c>
      <c r="K415" s="38" t="s">
        <v>6169</v>
      </c>
      <c r="L415" s="40">
        <v>45473</v>
      </c>
      <c r="M415" s="40">
        <v>45470</v>
      </c>
      <c r="N415" s="38">
        <v>138</v>
      </c>
      <c r="O415" s="38">
        <v>0</v>
      </c>
      <c r="P415" s="38">
        <v>3.2</v>
      </c>
      <c r="Q415" s="38">
        <v>0</v>
      </c>
      <c r="R415" s="38" t="s">
        <v>299</v>
      </c>
      <c r="S415" s="38" t="s">
        <v>664</v>
      </c>
      <c r="T415" s="38" t="s">
        <v>4169</v>
      </c>
      <c r="U415" s="38" t="s">
        <v>301</v>
      </c>
      <c r="V415" s="40"/>
      <c r="W415" s="40"/>
      <c r="X415" s="40"/>
      <c r="Y415" s="40"/>
      <c r="Z415" s="38" t="s">
        <v>6170</v>
      </c>
      <c r="AA415" s="38" t="s">
        <v>303</v>
      </c>
      <c r="AB415" s="38"/>
      <c r="AC415" s="38"/>
      <c r="AD415" s="38"/>
      <c r="AE415" s="38">
        <v>71134</v>
      </c>
      <c r="AF415" s="38">
        <v>51225</v>
      </c>
      <c r="AG415" s="38"/>
    </row>
    <row r="416" spans="1:33" ht="52.5" customHeight="1" x14ac:dyDescent="0.2">
      <c r="A416" s="38">
        <v>72061</v>
      </c>
      <c r="B416" s="38" t="s">
        <v>6171</v>
      </c>
      <c r="C416" s="38" t="s">
        <v>6172</v>
      </c>
      <c r="D416" s="38"/>
      <c r="E416" s="38" t="s">
        <v>2404</v>
      </c>
      <c r="F416" s="38" t="s">
        <v>1783</v>
      </c>
      <c r="G416" s="38" t="s">
        <v>322</v>
      </c>
      <c r="H416" s="38"/>
      <c r="I416" s="38" t="s">
        <v>58</v>
      </c>
      <c r="J416" s="38" t="s">
        <v>409</v>
      </c>
      <c r="K416" s="38"/>
      <c r="L416" s="40">
        <v>45473</v>
      </c>
      <c r="M416" s="40">
        <v>45596</v>
      </c>
      <c r="N416" s="38">
        <v>138</v>
      </c>
      <c r="O416" s="38">
        <v>0</v>
      </c>
      <c r="P416" s="38">
        <v>6.78</v>
      </c>
      <c r="Q416" s="38">
        <v>0</v>
      </c>
      <c r="R416" s="38" t="s">
        <v>299</v>
      </c>
      <c r="S416" s="38" t="s">
        <v>422</v>
      </c>
      <c r="T416" s="38" t="s">
        <v>422</v>
      </c>
      <c r="U416" s="38" t="s">
        <v>301</v>
      </c>
      <c r="V416" s="40"/>
      <c r="W416" s="40"/>
      <c r="X416" s="40"/>
      <c r="Y416" s="40"/>
      <c r="Z416" s="38" t="s">
        <v>6173</v>
      </c>
      <c r="AA416" s="38" t="s">
        <v>303</v>
      </c>
      <c r="AB416" s="38" t="s">
        <v>355</v>
      </c>
      <c r="AC416" s="38"/>
      <c r="AD416" s="38"/>
      <c r="AE416" s="38">
        <v>72062</v>
      </c>
      <c r="AF416" s="38">
        <v>72061</v>
      </c>
      <c r="AG416" s="38"/>
    </row>
    <row r="417" spans="1:33" ht="52.5" customHeight="1" x14ac:dyDescent="0.2">
      <c r="A417" s="38">
        <v>78476</v>
      </c>
      <c r="B417" s="38" t="s">
        <v>6174</v>
      </c>
      <c r="C417" s="38" t="s">
        <v>6175</v>
      </c>
      <c r="D417" s="38"/>
      <c r="E417" s="38" t="s">
        <v>4866</v>
      </c>
      <c r="F417" s="38"/>
      <c r="G417" s="38" t="s">
        <v>322</v>
      </c>
      <c r="H417" s="38"/>
      <c r="I417" s="38" t="s">
        <v>58</v>
      </c>
      <c r="J417" s="38" t="s">
        <v>409</v>
      </c>
      <c r="K417" s="38"/>
      <c r="L417" s="40">
        <v>45473</v>
      </c>
      <c r="M417" s="40">
        <v>45688</v>
      </c>
      <c r="N417" s="38">
        <v>345</v>
      </c>
      <c r="O417" s="38">
        <v>0</v>
      </c>
      <c r="P417" s="38">
        <v>0</v>
      </c>
      <c r="Q417" s="38">
        <v>0</v>
      </c>
      <c r="R417" s="38" t="s">
        <v>299</v>
      </c>
      <c r="S417" s="38" t="s">
        <v>1719</v>
      </c>
      <c r="T417" s="38"/>
      <c r="U417" s="38" t="s">
        <v>301</v>
      </c>
      <c r="V417" s="40"/>
      <c r="W417" s="40"/>
      <c r="X417" s="40"/>
      <c r="Y417" s="40"/>
      <c r="Z417" s="38" t="s">
        <v>6176</v>
      </c>
      <c r="AA417" s="38" t="s">
        <v>303</v>
      </c>
      <c r="AB417" s="38" t="s">
        <v>355</v>
      </c>
      <c r="AC417" s="38"/>
      <c r="AD417" s="38"/>
      <c r="AE417" s="38">
        <v>78477</v>
      </c>
      <c r="AF417" s="38">
        <v>78476</v>
      </c>
      <c r="AG417" s="38"/>
    </row>
    <row r="418" spans="1:33" ht="52.5" customHeight="1" x14ac:dyDescent="0.2">
      <c r="A418" s="38" t="s">
        <v>6177</v>
      </c>
      <c r="B418" s="38" t="s">
        <v>419</v>
      </c>
      <c r="C418" s="38" t="s">
        <v>6178</v>
      </c>
      <c r="D418" s="38"/>
      <c r="E418" s="38" t="s">
        <v>6179</v>
      </c>
      <c r="F418" s="38" t="s">
        <v>947</v>
      </c>
      <c r="G418" s="38" t="s">
        <v>322</v>
      </c>
      <c r="H418" s="38"/>
      <c r="I418" s="38" t="s">
        <v>58</v>
      </c>
      <c r="J418" s="38" t="s">
        <v>409</v>
      </c>
      <c r="K418" s="38"/>
      <c r="L418" s="40">
        <v>45473.003472222219</v>
      </c>
      <c r="M418" s="40">
        <v>45596</v>
      </c>
      <c r="N418" s="38">
        <v>345</v>
      </c>
      <c r="O418" s="38">
        <v>0</v>
      </c>
      <c r="P418" s="38">
        <v>0</v>
      </c>
      <c r="Q418" s="38">
        <v>0</v>
      </c>
      <c r="R418" s="38" t="s">
        <v>299</v>
      </c>
      <c r="S418" s="38" t="s">
        <v>422</v>
      </c>
      <c r="T418" s="38" t="s">
        <v>948</v>
      </c>
      <c r="U418" s="38" t="s">
        <v>301</v>
      </c>
      <c r="V418" s="40"/>
      <c r="W418" s="40"/>
      <c r="X418" s="40"/>
      <c r="Y418" s="40"/>
      <c r="Z418" s="38" t="s">
        <v>1895</v>
      </c>
      <c r="AA418" s="38" t="s">
        <v>303</v>
      </c>
      <c r="AB418" s="38" t="s">
        <v>355</v>
      </c>
      <c r="AC418" s="38"/>
      <c r="AD418" s="38"/>
      <c r="AE418" s="38">
        <v>73377</v>
      </c>
      <c r="AF418" s="38">
        <v>73371</v>
      </c>
      <c r="AG418" s="38"/>
    </row>
    <row r="419" spans="1:33" ht="52.5" customHeight="1" x14ac:dyDescent="0.2">
      <c r="A419" s="38" t="s">
        <v>6180</v>
      </c>
      <c r="B419" s="38" t="s">
        <v>419</v>
      </c>
      <c r="C419" s="38" t="s">
        <v>6181</v>
      </c>
      <c r="D419" s="38"/>
      <c r="E419" s="38" t="s">
        <v>5442</v>
      </c>
      <c r="F419" s="38" t="s">
        <v>1690</v>
      </c>
      <c r="G419" s="38" t="s">
        <v>322</v>
      </c>
      <c r="H419" s="38"/>
      <c r="I419" s="38" t="s">
        <v>58</v>
      </c>
      <c r="J419" s="38" t="s">
        <v>409</v>
      </c>
      <c r="K419" s="38"/>
      <c r="L419" s="40">
        <v>45473.004166666666</v>
      </c>
      <c r="M419" s="40">
        <v>45596</v>
      </c>
      <c r="N419" s="38">
        <v>345</v>
      </c>
      <c r="O419" s="38">
        <v>0</v>
      </c>
      <c r="P419" s="38">
        <v>0</v>
      </c>
      <c r="Q419" s="38">
        <v>0</v>
      </c>
      <c r="R419" s="38" t="s">
        <v>299</v>
      </c>
      <c r="S419" s="38" t="s">
        <v>435</v>
      </c>
      <c r="T419" s="38" t="s">
        <v>435</v>
      </c>
      <c r="U419" s="38" t="s">
        <v>301</v>
      </c>
      <c r="V419" s="40"/>
      <c r="W419" s="40"/>
      <c r="X419" s="40"/>
      <c r="Y419" s="40"/>
      <c r="Z419" s="38" t="s">
        <v>5443</v>
      </c>
      <c r="AA419" s="38" t="s">
        <v>303</v>
      </c>
      <c r="AB419" s="38" t="s">
        <v>355</v>
      </c>
      <c r="AC419" s="38"/>
      <c r="AD419" s="38"/>
      <c r="AE419" s="38">
        <v>73378</v>
      </c>
      <c r="AF419" s="38">
        <v>73371</v>
      </c>
      <c r="AG419" s="38"/>
    </row>
    <row r="420" spans="1:33" ht="52.5" customHeight="1" x14ac:dyDescent="0.2">
      <c r="A420" s="38" t="s">
        <v>6182</v>
      </c>
      <c r="B420" s="38" t="s">
        <v>6183</v>
      </c>
      <c r="C420" s="38" t="s">
        <v>6184</v>
      </c>
      <c r="D420" s="38" t="s">
        <v>299</v>
      </c>
      <c r="E420" s="38" t="s">
        <v>6185</v>
      </c>
      <c r="F420" s="38" t="s">
        <v>6185</v>
      </c>
      <c r="G420" s="38" t="s">
        <v>322</v>
      </c>
      <c r="H420" s="38"/>
      <c r="I420" s="38" t="s">
        <v>222</v>
      </c>
      <c r="J420" s="38" t="s">
        <v>1800</v>
      </c>
      <c r="K420" s="38" t="s">
        <v>6186</v>
      </c>
      <c r="L420" s="40">
        <v>45474</v>
      </c>
      <c r="M420" s="40"/>
      <c r="N420" s="38">
        <v>138</v>
      </c>
      <c r="O420" s="38">
        <v>0.1</v>
      </c>
      <c r="P420" s="38">
        <v>0</v>
      </c>
      <c r="Q420" s="38">
        <v>0</v>
      </c>
      <c r="R420" s="38" t="s">
        <v>299</v>
      </c>
      <c r="S420" s="38" t="s">
        <v>342</v>
      </c>
      <c r="T420" s="38" t="s">
        <v>342</v>
      </c>
      <c r="U420" s="38" t="s">
        <v>301</v>
      </c>
      <c r="V420" s="40"/>
      <c r="W420" s="40"/>
      <c r="X420" s="40"/>
      <c r="Y420" s="40"/>
      <c r="Z420" s="38" t="s">
        <v>6187</v>
      </c>
      <c r="AA420" s="38" t="s">
        <v>303</v>
      </c>
      <c r="AB420" s="38" t="s">
        <v>355</v>
      </c>
      <c r="AC420" s="38"/>
      <c r="AD420" s="38"/>
      <c r="AE420" s="38">
        <v>8208</v>
      </c>
      <c r="AF420" s="38">
        <v>1032</v>
      </c>
      <c r="AG420" s="38"/>
    </row>
    <row r="421" spans="1:33" ht="52.5" customHeight="1" x14ac:dyDescent="0.2">
      <c r="A421" s="38" t="s">
        <v>6188</v>
      </c>
      <c r="B421" s="38" t="s">
        <v>1866</v>
      </c>
      <c r="C421" s="38" t="s">
        <v>6189</v>
      </c>
      <c r="D421" s="38"/>
      <c r="E421" s="38" t="s">
        <v>6190</v>
      </c>
      <c r="F421" s="38"/>
      <c r="G421" s="38" t="s">
        <v>322</v>
      </c>
      <c r="H421" s="38" t="s">
        <v>1859</v>
      </c>
      <c r="I421" s="38" t="s">
        <v>1856</v>
      </c>
      <c r="J421" s="38" t="s">
        <v>1868</v>
      </c>
      <c r="K421" s="38"/>
      <c r="L421" s="40">
        <v>45474</v>
      </c>
      <c r="M421" s="40">
        <v>43647</v>
      </c>
      <c r="N421" s="38">
        <v>138</v>
      </c>
      <c r="O421" s="38">
        <v>0</v>
      </c>
      <c r="P421" s="38">
        <v>0</v>
      </c>
      <c r="Q421" s="38">
        <v>0</v>
      </c>
      <c r="R421" s="38" t="s">
        <v>299</v>
      </c>
      <c r="S421" s="38" t="s">
        <v>1858</v>
      </c>
      <c r="T421" s="38" t="s">
        <v>1858</v>
      </c>
      <c r="U421" s="38" t="s">
        <v>301</v>
      </c>
      <c r="V421" s="40"/>
      <c r="W421" s="40">
        <v>42318</v>
      </c>
      <c r="X421" s="40"/>
      <c r="Y421" s="40">
        <v>42389</v>
      </c>
      <c r="Z421" s="38" t="s">
        <v>6191</v>
      </c>
      <c r="AA421" s="38" t="s">
        <v>303</v>
      </c>
      <c r="AB421" s="38" t="s">
        <v>355</v>
      </c>
      <c r="AC421" s="38" t="s">
        <v>1859</v>
      </c>
      <c r="AD421" s="38"/>
      <c r="AE421" s="38">
        <v>55208</v>
      </c>
      <c r="AF421" s="38">
        <v>5430</v>
      </c>
      <c r="AG421" s="38" t="s">
        <v>1859</v>
      </c>
    </row>
    <row r="422" spans="1:33" ht="52.5" customHeight="1" x14ac:dyDescent="0.2">
      <c r="A422" s="38">
        <v>66120</v>
      </c>
      <c r="B422" s="38" t="s">
        <v>6192</v>
      </c>
      <c r="C422" s="38"/>
      <c r="D422" s="38"/>
      <c r="E422" s="38" t="s">
        <v>6193</v>
      </c>
      <c r="F422" s="38" t="s">
        <v>6194</v>
      </c>
      <c r="G422" s="38" t="s">
        <v>322</v>
      </c>
      <c r="H422" s="38"/>
      <c r="I422" s="38" t="s">
        <v>155</v>
      </c>
      <c r="J422" s="38" t="s">
        <v>298</v>
      </c>
      <c r="K422" s="38"/>
      <c r="L422" s="40">
        <v>45474</v>
      </c>
      <c r="M422" s="40">
        <v>45383</v>
      </c>
      <c r="N422" s="38">
        <v>138</v>
      </c>
      <c r="O422" s="38">
        <v>0</v>
      </c>
      <c r="P422" s="38">
        <v>6.25</v>
      </c>
      <c r="Q422" s="38">
        <v>0</v>
      </c>
      <c r="R422" s="38" t="s">
        <v>299</v>
      </c>
      <c r="S422" s="38" t="s">
        <v>410</v>
      </c>
      <c r="T422" s="38" t="s">
        <v>410</v>
      </c>
      <c r="U422" s="38" t="s">
        <v>301</v>
      </c>
      <c r="V422" s="40"/>
      <c r="W422" s="40"/>
      <c r="X422" s="40"/>
      <c r="Y422" s="40"/>
      <c r="Z422" s="38" t="s">
        <v>6195</v>
      </c>
      <c r="AA422" s="38" t="s">
        <v>303</v>
      </c>
      <c r="AB422" s="38"/>
      <c r="AC422" s="38"/>
      <c r="AD422" s="38"/>
      <c r="AE422" s="38">
        <v>66121</v>
      </c>
      <c r="AF422" s="38">
        <v>66120</v>
      </c>
      <c r="AG422" s="38"/>
    </row>
    <row r="423" spans="1:33" ht="52.5" customHeight="1" x14ac:dyDescent="0.2">
      <c r="A423" s="38">
        <v>75520</v>
      </c>
      <c r="B423" s="38" t="s">
        <v>304</v>
      </c>
      <c r="C423" s="38"/>
      <c r="D423" s="38"/>
      <c r="E423" s="38" t="s">
        <v>6196</v>
      </c>
      <c r="F423" s="38" t="s">
        <v>6197</v>
      </c>
      <c r="G423" s="38" t="s">
        <v>297</v>
      </c>
      <c r="H423" s="38"/>
      <c r="I423" s="38" t="s">
        <v>307</v>
      </c>
      <c r="J423" s="38" t="s">
        <v>308</v>
      </c>
      <c r="K423" s="38"/>
      <c r="L423" s="40">
        <v>45483</v>
      </c>
      <c r="M423" s="40">
        <v>45527</v>
      </c>
      <c r="N423" s="38">
        <v>69</v>
      </c>
      <c r="O423" s="38">
        <v>0</v>
      </c>
      <c r="P423" s="38">
        <v>0</v>
      </c>
      <c r="Q423" s="38">
        <v>0</v>
      </c>
      <c r="R423" s="38" t="s">
        <v>299</v>
      </c>
      <c r="S423" s="38" t="s">
        <v>309</v>
      </c>
      <c r="T423" s="38" t="s">
        <v>309</v>
      </c>
      <c r="U423" s="38" t="s">
        <v>301</v>
      </c>
      <c r="V423" s="40"/>
      <c r="W423" s="40"/>
      <c r="X423" s="40"/>
      <c r="Y423" s="40"/>
      <c r="Z423" s="38" t="s">
        <v>6198</v>
      </c>
      <c r="AA423" s="38" t="s">
        <v>303</v>
      </c>
      <c r="AB423" s="38"/>
      <c r="AC423" s="38"/>
      <c r="AD423" s="38"/>
      <c r="AE423" s="38">
        <v>75521</v>
      </c>
      <c r="AF423" s="38">
        <v>75520</v>
      </c>
      <c r="AG423" s="38"/>
    </row>
    <row r="424" spans="1:33" ht="52.5" customHeight="1" x14ac:dyDescent="0.2">
      <c r="A424" s="38">
        <v>60094</v>
      </c>
      <c r="B424" s="38" t="s">
        <v>6199</v>
      </c>
      <c r="C424" s="38" t="s">
        <v>6200</v>
      </c>
      <c r="D424" s="38"/>
      <c r="E424" s="38" t="s">
        <v>1546</v>
      </c>
      <c r="F424" s="38" t="s">
        <v>4193</v>
      </c>
      <c r="G424" s="38" t="s">
        <v>415</v>
      </c>
      <c r="H424" s="38"/>
      <c r="I424" s="38" t="s">
        <v>183</v>
      </c>
      <c r="J424" s="38" t="s">
        <v>323</v>
      </c>
      <c r="K424" s="38" t="s">
        <v>6201</v>
      </c>
      <c r="L424" s="40">
        <v>45488</v>
      </c>
      <c r="M424" s="40">
        <v>45427</v>
      </c>
      <c r="N424" s="38">
        <v>138</v>
      </c>
      <c r="O424" s="38">
        <v>0</v>
      </c>
      <c r="P424" s="38">
        <v>10</v>
      </c>
      <c r="Q424" s="38">
        <v>0</v>
      </c>
      <c r="R424" s="38" t="s">
        <v>299</v>
      </c>
      <c r="S424" s="38" t="s">
        <v>768</v>
      </c>
      <c r="T424" s="38" t="s">
        <v>768</v>
      </c>
      <c r="U424" s="38" t="s">
        <v>301</v>
      </c>
      <c r="V424" s="40"/>
      <c r="W424" s="40"/>
      <c r="X424" s="40"/>
      <c r="Y424" s="40"/>
      <c r="Z424" s="38" t="s">
        <v>6202</v>
      </c>
      <c r="AA424" s="38" t="s">
        <v>303</v>
      </c>
      <c r="AB424" s="38"/>
      <c r="AC424" s="38"/>
      <c r="AD424" s="38"/>
      <c r="AE424" s="38">
        <v>62645</v>
      </c>
      <c r="AF424" s="38">
        <v>60094</v>
      </c>
      <c r="AG424" s="38"/>
    </row>
    <row r="425" spans="1:33" ht="52.5" customHeight="1" x14ac:dyDescent="0.2">
      <c r="A425" s="38" t="s">
        <v>6203</v>
      </c>
      <c r="B425" s="38" t="s">
        <v>6204</v>
      </c>
      <c r="C425" s="38" t="s">
        <v>6205</v>
      </c>
      <c r="D425" s="38"/>
      <c r="E425" s="38" t="s">
        <v>3562</v>
      </c>
      <c r="F425" s="38"/>
      <c r="G425" s="38" t="s">
        <v>415</v>
      </c>
      <c r="H425" s="38"/>
      <c r="I425" s="38" t="s">
        <v>58</v>
      </c>
      <c r="J425" s="38" t="s">
        <v>409</v>
      </c>
      <c r="K425" s="38"/>
      <c r="L425" s="40">
        <v>45504</v>
      </c>
      <c r="M425" s="40">
        <v>45399</v>
      </c>
      <c r="N425" s="38">
        <v>138</v>
      </c>
      <c r="O425" s="38">
        <v>0</v>
      </c>
      <c r="P425" s="38">
        <v>0</v>
      </c>
      <c r="Q425" s="38">
        <v>0</v>
      </c>
      <c r="R425" s="38" t="s">
        <v>299</v>
      </c>
      <c r="S425" s="38" t="s">
        <v>435</v>
      </c>
      <c r="T425" s="38" t="s">
        <v>435</v>
      </c>
      <c r="U425" s="38" t="s">
        <v>301</v>
      </c>
      <c r="V425" s="40"/>
      <c r="W425" s="40"/>
      <c r="X425" s="40"/>
      <c r="Y425" s="40"/>
      <c r="Z425" s="38" t="s">
        <v>6206</v>
      </c>
      <c r="AA425" s="38" t="s">
        <v>303</v>
      </c>
      <c r="AB425" s="38" t="s">
        <v>355</v>
      </c>
      <c r="AC425" s="38"/>
      <c r="AD425" s="38"/>
      <c r="AE425" s="38">
        <v>86079</v>
      </c>
      <c r="AF425" s="38">
        <v>70742</v>
      </c>
      <c r="AG425" s="38"/>
    </row>
    <row r="426" spans="1:33" ht="52.5" customHeight="1" x14ac:dyDescent="0.2">
      <c r="A426" s="38">
        <v>78457</v>
      </c>
      <c r="B426" s="38" t="s">
        <v>6207</v>
      </c>
      <c r="C426" s="38" t="s">
        <v>6208</v>
      </c>
      <c r="D426" s="38"/>
      <c r="E426" s="38" t="s">
        <v>6209</v>
      </c>
      <c r="F426" s="38"/>
      <c r="G426" s="38" t="s">
        <v>415</v>
      </c>
      <c r="H426" s="38"/>
      <c r="I426" s="38" t="s">
        <v>58</v>
      </c>
      <c r="J426" s="38" t="s">
        <v>409</v>
      </c>
      <c r="K426" s="38"/>
      <c r="L426" s="40">
        <v>45504</v>
      </c>
      <c r="M426" s="40">
        <v>45408</v>
      </c>
      <c r="N426" s="38">
        <v>138</v>
      </c>
      <c r="O426" s="38">
        <v>0</v>
      </c>
      <c r="P426" s="38">
        <v>0</v>
      </c>
      <c r="Q426" s="38">
        <v>0</v>
      </c>
      <c r="R426" s="38" t="s">
        <v>299</v>
      </c>
      <c r="S426" s="38" t="s">
        <v>435</v>
      </c>
      <c r="T426" s="38" t="s">
        <v>435</v>
      </c>
      <c r="U426" s="38" t="s">
        <v>301</v>
      </c>
      <c r="V426" s="40"/>
      <c r="W426" s="40"/>
      <c r="X426" s="40"/>
      <c r="Y426" s="40"/>
      <c r="Z426" s="38" t="s">
        <v>6210</v>
      </c>
      <c r="AA426" s="38" t="s">
        <v>303</v>
      </c>
      <c r="AB426" s="38" t="s">
        <v>355</v>
      </c>
      <c r="AC426" s="38"/>
      <c r="AD426" s="38"/>
      <c r="AE426" s="38">
        <v>80967</v>
      </c>
      <c r="AF426" s="38">
        <v>78457</v>
      </c>
      <c r="AG426" s="38"/>
    </row>
    <row r="427" spans="1:33" ht="52.5" customHeight="1" x14ac:dyDescent="0.2">
      <c r="A427" s="38">
        <v>52179</v>
      </c>
      <c r="B427" s="38" t="s">
        <v>304</v>
      </c>
      <c r="C427" s="38" t="s">
        <v>6211</v>
      </c>
      <c r="D427" s="38"/>
      <c r="E427" s="38" t="s">
        <v>5626</v>
      </c>
      <c r="F427" s="38" t="s">
        <v>6212</v>
      </c>
      <c r="G427" s="38" t="s">
        <v>322</v>
      </c>
      <c r="H427" s="38"/>
      <c r="I427" s="38" t="s">
        <v>307</v>
      </c>
      <c r="J427" s="38" t="s">
        <v>308</v>
      </c>
      <c r="K427" s="38"/>
      <c r="L427" s="40">
        <v>45514</v>
      </c>
      <c r="M427" s="40">
        <v>45429</v>
      </c>
      <c r="N427" s="38">
        <v>138</v>
      </c>
      <c r="O427" s="38">
        <v>0</v>
      </c>
      <c r="P427" s="38">
        <v>0</v>
      </c>
      <c r="Q427" s="38">
        <v>0</v>
      </c>
      <c r="R427" s="38" t="s">
        <v>299</v>
      </c>
      <c r="S427" s="38" t="s">
        <v>635</v>
      </c>
      <c r="T427" s="38" t="s">
        <v>635</v>
      </c>
      <c r="U427" s="38" t="s">
        <v>301</v>
      </c>
      <c r="V427" s="40"/>
      <c r="W427" s="40"/>
      <c r="X427" s="40"/>
      <c r="Y427" s="40"/>
      <c r="Z427" s="38" t="s">
        <v>6213</v>
      </c>
      <c r="AA427" s="38" t="s">
        <v>303</v>
      </c>
      <c r="AB427" s="38"/>
      <c r="AC427" s="38"/>
      <c r="AD427" s="38"/>
      <c r="AE427" s="38">
        <v>52180</v>
      </c>
      <c r="AF427" s="38">
        <v>52179</v>
      </c>
      <c r="AG427" s="38"/>
    </row>
    <row r="428" spans="1:33" ht="52.5" customHeight="1" x14ac:dyDescent="0.2">
      <c r="A428" s="38">
        <v>75522</v>
      </c>
      <c r="B428" s="38" t="s">
        <v>304</v>
      </c>
      <c r="C428" s="38"/>
      <c r="D428" s="38"/>
      <c r="E428" s="38" t="s">
        <v>6137</v>
      </c>
      <c r="F428" s="38" t="s">
        <v>6137</v>
      </c>
      <c r="G428" s="38" t="s">
        <v>297</v>
      </c>
      <c r="H428" s="38"/>
      <c r="I428" s="38" t="s">
        <v>307</v>
      </c>
      <c r="J428" s="38" t="s">
        <v>308</v>
      </c>
      <c r="K428" s="38"/>
      <c r="L428" s="40">
        <v>45514</v>
      </c>
      <c r="M428" s="40"/>
      <c r="N428" s="38">
        <v>138</v>
      </c>
      <c r="O428" s="38">
        <v>0</v>
      </c>
      <c r="P428" s="38">
        <v>0</v>
      </c>
      <c r="Q428" s="38">
        <v>0</v>
      </c>
      <c r="R428" s="38" t="s">
        <v>299</v>
      </c>
      <c r="S428" s="38" t="s">
        <v>309</v>
      </c>
      <c r="T428" s="38" t="s">
        <v>309</v>
      </c>
      <c r="U428" s="38" t="s">
        <v>301</v>
      </c>
      <c r="V428" s="40"/>
      <c r="W428" s="40"/>
      <c r="X428" s="40"/>
      <c r="Y428" s="40"/>
      <c r="Z428" s="38" t="s">
        <v>6214</v>
      </c>
      <c r="AA428" s="38" t="s">
        <v>303</v>
      </c>
      <c r="AB428" s="38"/>
      <c r="AC428" s="38"/>
      <c r="AD428" s="38"/>
      <c r="AE428" s="38">
        <v>75523</v>
      </c>
      <c r="AF428" s="38">
        <v>75522</v>
      </c>
      <c r="AG428" s="38"/>
    </row>
    <row r="429" spans="1:33" ht="52.5" customHeight="1" x14ac:dyDescent="0.2">
      <c r="A429" s="38">
        <v>87389</v>
      </c>
      <c r="B429" s="38" t="s">
        <v>6215</v>
      </c>
      <c r="C429" s="38" t="s">
        <v>6216</v>
      </c>
      <c r="D429" s="38"/>
      <c r="E429" s="38" t="s">
        <v>2404</v>
      </c>
      <c r="F429" s="38"/>
      <c r="G429" s="38" t="s">
        <v>322</v>
      </c>
      <c r="H429" s="38"/>
      <c r="I429" s="38" t="s">
        <v>58</v>
      </c>
      <c r="J429" s="38" t="s">
        <v>409</v>
      </c>
      <c r="K429" s="38"/>
      <c r="L429" s="40">
        <v>45518</v>
      </c>
      <c r="M429" s="40">
        <v>45657</v>
      </c>
      <c r="N429" s="38">
        <v>138</v>
      </c>
      <c r="O429" s="38">
        <v>0</v>
      </c>
      <c r="P429" s="38">
        <v>0</v>
      </c>
      <c r="Q429" s="38">
        <v>0</v>
      </c>
      <c r="R429" s="38" t="s">
        <v>299</v>
      </c>
      <c r="S429" s="38" t="s">
        <v>422</v>
      </c>
      <c r="T429" s="38" t="s">
        <v>422</v>
      </c>
      <c r="U429" s="38" t="s">
        <v>301</v>
      </c>
      <c r="V429" s="40"/>
      <c r="W429" s="40"/>
      <c r="X429" s="40"/>
      <c r="Y429" s="40"/>
      <c r="Z429" s="38"/>
      <c r="AA429" s="38" t="s">
        <v>303</v>
      </c>
      <c r="AB429" s="38" t="s">
        <v>355</v>
      </c>
      <c r="AC429" s="38"/>
      <c r="AD429" s="38"/>
      <c r="AE429" s="38">
        <v>87390</v>
      </c>
      <c r="AF429" s="38">
        <v>87389</v>
      </c>
      <c r="AG429" s="38"/>
    </row>
    <row r="430" spans="1:33" ht="52.5" customHeight="1" x14ac:dyDescent="0.2">
      <c r="A430" s="38" t="s">
        <v>6217</v>
      </c>
      <c r="B430" s="38" t="s">
        <v>2300</v>
      </c>
      <c r="C430" s="38" t="s">
        <v>6218</v>
      </c>
      <c r="D430" s="38"/>
      <c r="E430" s="38"/>
      <c r="F430" s="38"/>
      <c r="G430" s="38" t="s">
        <v>415</v>
      </c>
      <c r="H430" s="38"/>
      <c r="I430" s="38" t="s">
        <v>122</v>
      </c>
      <c r="J430" s="38" t="s">
        <v>329</v>
      </c>
      <c r="K430" s="38"/>
      <c r="L430" s="40">
        <v>45519</v>
      </c>
      <c r="M430" s="40">
        <v>45413</v>
      </c>
      <c r="N430" s="38">
        <v>138</v>
      </c>
      <c r="O430" s="38">
        <v>0</v>
      </c>
      <c r="P430" s="38">
        <v>0</v>
      </c>
      <c r="Q430" s="38">
        <v>0</v>
      </c>
      <c r="R430" s="38" t="s">
        <v>299</v>
      </c>
      <c r="S430" s="38"/>
      <c r="T430" s="38"/>
      <c r="U430" s="38" t="s">
        <v>301</v>
      </c>
      <c r="V430" s="40"/>
      <c r="W430" s="40"/>
      <c r="X430" s="40"/>
      <c r="Y430" s="40"/>
      <c r="Z430" s="38" t="s">
        <v>2306</v>
      </c>
      <c r="AA430" s="38" t="s">
        <v>303</v>
      </c>
      <c r="AB430" s="38"/>
      <c r="AC430" s="38"/>
      <c r="AD430" s="38"/>
      <c r="AE430" s="38">
        <v>87546</v>
      </c>
      <c r="AF430" s="38">
        <v>72596</v>
      </c>
      <c r="AG430" s="38"/>
    </row>
    <row r="431" spans="1:33" ht="52.5" customHeight="1" x14ac:dyDescent="0.2">
      <c r="A431" s="38" t="s">
        <v>6219</v>
      </c>
      <c r="B431" s="38" t="s">
        <v>5775</v>
      </c>
      <c r="C431" s="38" t="s">
        <v>6220</v>
      </c>
      <c r="D431" s="38"/>
      <c r="E431" s="38" t="s">
        <v>5777</v>
      </c>
      <c r="F431" s="38" t="s">
        <v>5778</v>
      </c>
      <c r="G431" s="38" t="s">
        <v>415</v>
      </c>
      <c r="H431" s="38"/>
      <c r="I431" s="38" t="s">
        <v>183</v>
      </c>
      <c r="J431" s="38" t="s">
        <v>323</v>
      </c>
      <c r="K431" s="38" t="s">
        <v>5779</v>
      </c>
      <c r="L431" s="40">
        <v>45520</v>
      </c>
      <c r="M431" s="40">
        <v>45427</v>
      </c>
      <c r="N431" s="38">
        <v>138</v>
      </c>
      <c r="O431" s="38">
        <v>0</v>
      </c>
      <c r="P431" s="38">
        <v>0</v>
      </c>
      <c r="Q431" s="38">
        <v>0</v>
      </c>
      <c r="R431" s="38" t="s">
        <v>299</v>
      </c>
      <c r="S431" s="38" t="s">
        <v>1858</v>
      </c>
      <c r="T431" s="38" t="s">
        <v>1858</v>
      </c>
      <c r="U431" s="38" t="s">
        <v>301</v>
      </c>
      <c r="V431" s="40"/>
      <c r="W431" s="40"/>
      <c r="X431" s="40"/>
      <c r="Y431" s="40"/>
      <c r="Z431" s="38" t="s">
        <v>6221</v>
      </c>
      <c r="AA431" s="38" t="s">
        <v>303</v>
      </c>
      <c r="AB431" s="38"/>
      <c r="AC431" s="38"/>
      <c r="AD431" s="38"/>
      <c r="AE431" s="38">
        <v>79646</v>
      </c>
      <c r="AF431" s="38">
        <v>78683</v>
      </c>
      <c r="AG431" s="38"/>
    </row>
    <row r="432" spans="1:33" ht="52.5" customHeight="1" x14ac:dyDescent="0.2">
      <c r="A432" s="38" t="s">
        <v>6222</v>
      </c>
      <c r="B432" s="38" t="s">
        <v>1771</v>
      </c>
      <c r="C432" s="38" t="s">
        <v>6223</v>
      </c>
      <c r="D432" s="38"/>
      <c r="E432" s="38" t="s">
        <v>1780</v>
      </c>
      <c r="F432" s="38"/>
      <c r="G432" s="38" t="s">
        <v>322</v>
      </c>
      <c r="H432" s="38"/>
      <c r="I432" s="38" t="s">
        <v>58</v>
      </c>
      <c r="J432" s="38" t="s">
        <v>409</v>
      </c>
      <c r="K432" s="38"/>
      <c r="L432" s="40">
        <v>45534.003472222219</v>
      </c>
      <c r="M432" s="40">
        <v>45657</v>
      </c>
      <c r="N432" s="38">
        <v>138</v>
      </c>
      <c r="O432" s="38">
        <v>0</v>
      </c>
      <c r="P432" s="38">
        <v>0</v>
      </c>
      <c r="Q432" s="38">
        <v>0</v>
      </c>
      <c r="R432" s="38" t="s">
        <v>299</v>
      </c>
      <c r="S432" s="38" t="s">
        <v>422</v>
      </c>
      <c r="T432" s="38" t="s">
        <v>422</v>
      </c>
      <c r="U432" s="38" t="s">
        <v>301</v>
      </c>
      <c r="V432" s="40"/>
      <c r="W432" s="40"/>
      <c r="X432" s="40"/>
      <c r="Y432" s="40"/>
      <c r="Z432" s="38">
        <v>47690</v>
      </c>
      <c r="AA432" s="38" t="s">
        <v>303</v>
      </c>
      <c r="AB432" s="38" t="s">
        <v>355</v>
      </c>
      <c r="AC432" s="38"/>
      <c r="AD432" s="38"/>
      <c r="AE432" s="38">
        <v>87297</v>
      </c>
      <c r="AF432" s="38">
        <v>73578</v>
      </c>
      <c r="AG432" s="38"/>
    </row>
    <row r="433" spans="1:33" ht="52.5" customHeight="1" x14ac:dyDescent="0.2">
      <c r="A433" s="38">
        <v>76618</v>
      </c>
      <c r="B433" s="38" t="s">
        <v>433</v>
      </c>
      <c r="C433" s="38" t="s">
        <v>433</v>
      </c>
      <c r="D433" s="38"/>
      <c r="E433" s="38"/>
      <c r="F433" s="38"/>
      <c r="G433" s="38" t="s">
        <v>415</v>
      </c>
      <c r="H433" s="38"/>
      <c r="I433" s="38" t="s">
        <v>58</v>
      </c>
      <c r="J433" s="38" t="s">
        <v>409</v>
      </c>
      <c r="K433" s="38"/>
      <c r="L433" s="40">
        <v>45535</v>
      </c>
      <c r="M433" s="40">
        <v>45425</v>
      </c>
      <c r="N433" s="38">
        <v>345</v>
      </c>
      <c r="O433" s="38">
        <v>0</v>
      </c>
      <c r="P433" s="38">
        <v>0</v>
      </c>
      <c r="Q433" s="38">
        <v>0</v>
      </c>
      <c r="R433" s="38" t="s">
        <v>299</v>
      </c>
      <c r="S433" s="38" t="s">
        <v>435</v>
      </c>
      <c r="T433" s="38"/>
      <c r="U433" s="38" t="s">
        <v>301</v>
      </c>
      <c r="V433" s="40"/>
      <c r="W433" s="40"/>
      <c r="X433" s="40"/>
      <c r="Y433" s="40"/>
      <c r="Z433" s="38" t="s">
        <v>6224</v>
      </c>
      <c r="AA433" s="38" t="s">
        <v>303</v>
      </c>
      <c r="AB433" s="38" t="s">
        <v>355</v>
      </c>
      <c r="AC433" s="38"/>
      <c r="AD433" s="38"/>
      <c r="AE433" s="38">
        <v>76619</v>
      </c>
      <c r="AF433" s="38">
        <v>76618</v>
      </c>
      <c r="AG433" s="38"/>
    </row>
    <row r="434" spans="1:33" ht="52.5" customHeight="1" x14ac:dyDescent="0.2">
      <c r="A434" s="38">
        <v>54220</v>
      </c>
      <c r="B434" s="38" t="s">
        <v>6225</v>
      </c>
      <c r="C434" s="38" t="s">
        <v>6225</v>
      </c>
      <c r="D434" s="38"/>
      <c r="E434" s="38" t="s">
        <v>6226</v>
      </c>
      <c r="F434" s="38" t="s">
        <v>6226</v>
      </c>
      <c r="G434" s="38" t="s">
        <v>322</v>
      </c>
      <c r="H434" s="38"/>
      <c r="I434" s="38" t="s">
        <v>307</v>
      </c>
      <c r="J434" s="38" t="s">
        <v>308</v>
      </c>
      <c r="K434" s="38"/>
      <c r="L434" s="40">
        <v>45536</v>
      </c>
      <c r="M434" s="40"/>
      <c r="N434" s="38">
        <v>138</v>
      </c>
      <c r="O434" s="38">
        <v>0</v>
      </c>
      <c r="P434" s="38">
        <v>0</v>
      </c>
      <c r="Q434" s="38">
        <v>0</v>
      </c>
      <c r="R434" s="38" t="s">
        <v>299</v>
      </c>
      <c r="S434" s="38" t="s">
        <v>887</v>
      </c>
      <c r="T434" s="38" t="s">
        <v>887</v>
      </c>
      <c r="U434" s="38" t="s">
        <v>301</v>
      </c>
      <c r="V434" s="40"/>
      <c r="W434" s="40"/>
      <c r="X434" s="40"/>
      <c r="Y434" s="40"/>
      <c r="Z434" s="38" t="s">
        <v>6227</v>
      </c>
      <c r="AA434" s="38" t="s">
        <v>303</v>
      </c>
      <c r="AB434" s="38"/>
      <c r="AC434" s="38"/>
      <c r="AD434" s="38"/>
      <c r="AE434" s="38">
        <v>54221</v>
      </c>
      <c r="AF434" s="38">
        <v>54220</v>
      </c>
      <c r="AG434" s="38"/>
    </row>
    <row r="435" spans="1:33" ht="52.5" customHeight="1" x14ac:dyDescent="0.2">
      <c r="A435" s="38">
        <v>63497</v>
      </c>
      <c r="B435" s="38" t="s">
        <v>6228</v>
      </c>
      <c r="C435" s="38" t="s">
        <v>6229</v>
      </c>
      <c r="D435" s="38"/>
      <c r="E435" s="38" t="s">
        <v>1618</v>
      </c>
      <c r="F435" s="38" t="s">
        <v>5457</v>
      </c>
      <c r="G435" s="38" t="s">
        <v>297</v>
      </c>
      <c r="H435" s="38"/>
      <c r="I435" s="38" t="s">
        <v>144</v>
      </c>
      <c r="J435" s="38" t="s">
        <v>625</v>
      </c>
      <c r="K435" s="38"/>
      <c r="L435" s="40">
        <v>45536</v>
      </c>
      <c r="M435" s="40">
        <v>45547</v>
      </c>
      <c r="N435" s="38">
        <v>345</v>
      </c>
      <c r="O435" s="38">
        <v>21.1</v>
      </c>
      <c r="P435" s="38">
        <v>0</v>
      </c>
      <c r="Q435" s="38">
        <v>0</v>
      </c>
      <c r="R435" s="38" t="s">
        <v>299</v>
      </c>
      <c r="S435" s="38" t="s">
        <v>549</v>
      </c>
      <c r="T435" s="38" t="s">
        <v>465</v>
      </c>
      <c r="U435" s="38" t="s">
        <v>780</v>
      </c>
      <c r="V435" s="40"/>
      <c r="W435" s="40">
        <v>44231</v>
      </c>
      <c r="X435" s="40">
        <v>44358</v>
      </c>
      <c r="Y435" s="40"/>
      <c r="Z435" s="38" t="s">
        <v>6230</v>
      </c>
      <c r="AA435" s="38" t="s">
        <v>303</v>
      </c>
      <c r="AB435" s="38" t="s">
        <v>355</v>
      </c>
      <c r="AC435" s="38"/>
      <c r="AD435" s="38"/>
      <c r="AE435" s="38">
        <v>63498</v>
      </c>
      <c r="AF435" s="38">
        <v>63497</v>
      </c>
      <c r="AG435" s="38"/>
    </row>
    <row r="436" spans="1:33" ht="52.5" customHeight="1" x14ac:dyDescent="0.2">
      <c r="A436" s="38">
        <v>52175</v>
      </c>
      <c r="B436" s="38" t="s">
        <v>304</v>
      </c>
      <c r="C436" s="38" t="s">
        <v>6231</v>
      </c>
      <c r="D436" s="38" t="s">
        <v>6232</v>
      </c>
      <c r="E436" s="38" t="s">
        <v>6197</v>
      </c>
      <c r="F436" s="38" t="s">
        <v>5626</v>
      </c>
      <c r="G436" s="38" t="s">
        <v>322</v>
      </c>
      <c r="H436" s="38"/>
      <c r="I436" s="38" t="s">
        <v>307</v>
      </c>
      <c r="J436" s="38" t="s">
        <v>308</v>
      </c>
      <c r="K436" s="38"/>
      <c r="L436" s="40">
        <v>45545</v>
      </c>
      <c r="M436" s="40">
        <v>45449</v>
      </c>
      <c r="N436" s="38">
        <v>138</v>
      </c>
      <c r="O436" s="38">
        <v>0</v>
      </c>
      <c r="P436" s="38">
        <v>0</v>
      </c>
      <c r="Q436" s="38">
        <v>0</v>
      </c>
      <c r="R436" s="38" t="s">
        <v>299</v>
      </c>
      <c r="S436" s="38" t="s">
        <v>309</v>
      </c>
      <c r="T436" s="38" t="s">
        <v>635</v>
      </c>
      <c r="U436" s="38" t="s">
        <v>301</v>
      </c>
      <c r="V436" s="40"/>
      <c r="W436" s="40"/>
      <c r="X436" s="40"/>
      <c r="Y436" s="40"/>
      <c r="Z436" s="38" t="s">
        <v>6233</v>
      </c>
      <c r="AA436" s="38" t="s">
        <v>303</v>
      </c>
      <c r="AB436" s="38"/>
      <c r="AC436" s="38"/>
      <c r="AD436" s="38"/>
      <c r="AE436" s="38">
        <v>52176</v>
      </c>
      <c r="AF436" s="38">
        <v>52175</v>
      </c>
      <c r="AG436" s="38"/>
    </row>
    <row r="437" spans="1:33" ht="52.5" customHeight="1" x14ac:dyDescent="0.2">
      <c r="A437" s="38">
        <v>61138</v>
      </c>
      <c r="B437" s="38" t="s">
        <v>6234</v>
      </c>
      <c r="C437" s="38" t="s">
        <v>6235</v>
      </c>
      <c r="D437" s="38"/>
      <c r="E437" s="38" t="s">
        <v>6236</v>
      </c>
      <c r="F437" s="38" t="s">
        <v>6236</v>
      </c>
      <c r="G437" s="38" t="s">
        <v>322</v>
      </c>
      <c r="H437" s="38"/>
      <c r="I437" s="38" t="s">
        <v>222</v>
      </c>
      <c r="J437" s="38" t="s">
        <v>1800</v>
      </c>
      <c r="K437" s="38"/>
      <c r="L437" s="40">
        <v>45548</v>
      </c>
      <c r="M437" s="40">
        <v>45267</v>
      </c>
      <c r="N437" s="38">
        <v>138</v>
      </c>
      <c r="O437" s="38">
        <v>0</v>
      </c>
      <c r="P437" s="38">
        <v>0</v>
      </c>
      <c r="Q437" s="38">
        <v>0</v>
      </c>
      <c r="R437" s="38" t="s">
        <v>330</v>
      </c>
      <c r="S437" s="38" t="s">
        <v>342</v>
      </c>
      <c r="T437" s="38" t="s">
        <v>342</v>
      </c>
      <c r="U437" s="38" t="s">
        <v>301</v>
      </c>
      <c r="V437" s="40"/>
      <c r="W437" s="40"/>
      <c r="X437" s="40"/>
      <c r="Y437" s="40"/>
      <c r="Z437" s="38">
        <v>9165</v>
      </c>
      <c r="AA437" s="38" t="s">
        <v>303</v>
      </c>
      <c r="AB437" s="38"/>
      <c r="AC437" s="38"/>
      <c r="AD437" s="38"/>
      <c r="AE437" s="38">
        <v>61139</v>
      </c>
      <c r="AF437" s="38">
        <v>61138</v>
      </c>
      <c r="AG437" s="38"/>
    </row>
    <row r="438" spans="1:33" ht="52.5" customHeight="1" x14ac:dyDescent="0.2">
      <c r="A438" s="38" t="s">
        <v>6237</v>
      </c>
      <c r="B438" s="38" t="s">
        <v>844</v>
      </c>
      <c r="C438" s="38" t="s">
        <v>6238</v>
      </c>
      <c r="D438" s="38"/>
      <c r="E438" s="38" t="s">
        <v>846</v>
      </c>
      <c r="F438" s="38" t="s">
        <v>847</v>
      </c>
      <c r="G438" s="38" t="s">
        <v>322</v>
      </c>
      <c r="H438" s="38"/>
      <c r="I438" s="38" t="s">
        <v>183</v>
      </c>
      <c r="J438" s="38" t="s">
        <v>323</v>
      </c>
      <c r="K438" s="38" t="s">
        <v>848</v>
      </c>
      <c r="L438" s="40">
        <v>45550</v>
      </c>
      <c r="M438" s="40"/>
      <c r="N438" s="38">
        <v>69</v>
      </c>
      <c r="O438" s="38">
        <v>0</v>
      </c>
      <c r="P438" s="38">
        <v>5.3</v>
      </c>
      <c r="Q438" s="38">
        <v>0</v>
      </c>
      <c r="R438" s="38" t="s">
        <v>299</v>
      </c>
      <c r="S438" s="38" t="s">
        <v>509</v>
      </c>
      <c r="T438" s="38" t="s">
        <v>331</v>
      </c>
      <c r="U438" s="38" t="s">
        <v>301</v>
      </c>
      <c r="V438" s="40" t="s">
        <v>849</v>
      </c>
      <c r="W438" s="40"/>
      <c r="X438" s="40"/>
      <c r="Y438" s="40"/>
      <c r="Z438" s="38" t="s">
        <v>6239</v>
      </c>
      <c r="AA438" s="38" t="s">
        <v>303</v>
      </c>
      <c r="AB438" s="38"/>
      <c r="AC438" s="38"/>
      <c r="AD438" s="38"/>
      <c r="AE438" s="38">
        <v>71895</v>
      </c>
      <c r="AF438" s="38">
        <v>66200</v>
      </c>
      <c r="AG438" s="38"/>
    </row>
    <row r="439" spans="1:33" ht="52.5" customHeight="1" x14ac:dyDescent="0.2">
      <c r="A439" s="38">
        <v>45693</v>
      </c>
      <c r="B439" s="38" t="s">
        <v>6240</v>
      </c>
      <c r="C439" s="38" t="s">
        <v>758</v>
      </c>
      <c r="D439" s="38"/>
      <c r="E439" s="38" t="s">
        <v>5221</v>
      </c>
      <c r="F439" s="38" t="s">
        <v>6241</v>
      </c>
      <c r="G439" s="38" t="s">
        <v>322</v>
      </c>
      <c r="H439" s="38"/>
      <c r="I439" s="38" t="s">
        <v>183</v>
      </c>
      <c r="J439" s="38" t="s">
        <v>323</v>
      </c>
      <c r="K439" s="38" t="s">
        <v>6242</v>
      </c>
      <c r="L439" s="40">
        <v>45550</v>
      </c>
      <c r="M439" s="40">
        <v>45555</v>
      </c>
      <c r="N439" s="38">
        <v>138</v>
      </c>
      <c r="O439" s="38">
        <v>0</v>
      </c>
      <c r="P439" s="38">
        <v>6.6</v>
      </c>
      <c r="Q439" s="38">
        <v>0</v>
      </c>
      <c r="R439" s="38" t="s">
        <v>299</v>
      </c>
      <c r="S439" s="38" t="s">
        <v>4169</v>
      </c>
      <c r="T439" s="38" t="s">
        <v>4169</v>
      </c>
      <c r="U439" s="38" t="s">
        <v>301</v>
      </c>
      <c r="V439" s="40"/>
      <c r="W439" s="40"/>
      <c r="X439" s="40"/>
      <c r="Y439" s="40"/>
      <c r="Z439" s="38" t="s">
        <v>6243</v>
      </c>
      <c r="AA439" s="38" t="s">
        <v>303</v>
      </c>
      <c r="AB439" s="38"/>
      <c r="AC439" s="38"/>
      <c r="AD439" s="38"/>
      <c r="AE439" s="38">
        <v>71171</v>
      </c>
      <c r="AF439" s="38">
        <v>45693</v>
      </c>
      <c r="AG439" s="38"/>
    </row>
    <row r="440" spans="1:33" ht="52.5" customHeight="1" x14ac:dyDescent="0.2">
      <c r="A440" s="38" t="s">
        <v>6244</v>
      </c>
      <c r="B440" s="38" t="s">
        <v>1384</v>
      </c>
      <c r="C440" s="38" t="s">
        <v>6245</v>
      </c>
      <c r="D440" s="38"/>
      <c r="E440" s="38" t="s">
        <v>4533</v>
      </c>
      <c r="F440" s="38" t="s">
        <v>6246</v>
      </c>
      <c r="G440" s="38" t="s">
        <v>322</v>
      </c>
      <c r="H440" s="38"/>
      <c r="I440" s="38" t="s">
        <v>122</v>
      </c>
      <c r="J440" s="38" t="s">
        <v>1269</v>
      </c>
      <c r="K440" s="38"/>
      <c r="L440" s="40">
        <v>45551</v>
      </c>
      <c r="M440" s="40">
        <v>45536</v>
      </c>
      <c r="N440" s="38">
        <v>138</v>
      </c>
      <c r="O440" s="38">
        <v>0</v>
      </c>
      <c r="P440" s="38">
        <v>0</v>
      </c>
      <c r="Q440" s="38">
        <v>0</v>
      </c>
      <c r="R440" s="38" t="s">
        <v>299</v>
      </c>
      <c r="S440" s="38" t="s">
        <v>342</v>
      </c>
      <c r="T440" s="38" t="s">
        <v>342</v>
      </c>
      <c r="U440" s="38" t="s">
        <v>301</v>
      </c>
      <c r="V440" s="40"/>
      <c r="W440" s="40"/>
      <c r="X440" s="40"/>
      <c r="Y440" s="40"/>
      <c r="Z440" s="38" t="s">
        <v>1387</v>
      </c>
      <c r="AA440" s="38" t="s">
        <v>303</v>
      </c>
      <c r="AB440" s="38" t="s">
        <v>355</v>
      </c>
      <c r="AC440" s="38"/>
      <c r="AD440" s="38"/>
      <c r="AE440" s="38">
        <v>87525</v>
      </c>
      <c r="AF440" s="38">
        <v>72588</v>
      </c>
      <c r="AG440" s="38"/>
    </row>
    <row r="441" spans="1:33" ht="52.5" customHeight="1" x14ac:dyDescent="0.2">
      <c r="A441" s="38">
        <v>86962</v>
      </c>
      <c r="B441" s="38" t="s">
        <v>6247</v>
      </c>
      <c r="C441" s="38" t="s">
        <v>6248</v>
      </c>
      <c r="D441" s="38" t="s">
        <v>1828</v>
      </c>
      <c r="E441" s="38" t="s">
        <v>6249</v>
      </c>
      <c r="F441" s="38"/>
      <c r="G441" s="38" t="s">
        <v>322</v>
      </c>
      <c r="H441" s="38"/>
      <c r="I441" s="38" t="s">
        <v>316</v>
      </c>
      <c r="J441" s="38" t="s">
        <v>1098</v>
      </c>
      <c r="K441" s="38" t="s">
        <v>6250</v>
      </c>
      <c r="L441" s="40">
        <v>45565</v>
      </c>
      <c r="M441" s="40"/>
      <c r="N441" s="38">
        <v>345</v>
      </c>
      <c r="O441" s="38">
        <v>0</v>
      </c>
      <c r="P441" s="38">
        <v>0</v>
      </c>
      <c r="Q441" s="38">
        <v>0</v>
      </c>
      <c r="R441" s="38" t="s">
        <v>299</v>
      </c>
      <c r="S441" s="38" t="s">
        <v>318</v>
      </c>
      <c r="T441" s="38"/>
      <c r="U441" s="38" t="s">
        <v>301</v>
      </c>
      <c r="V441" s="40"/>
      <c r="W441" s="40"/>
      <c r="X441" s="40"/>
      <c r="Y441" s="40"/>
      <c r="Z441" s="38">
        <v>80219</v>
      </c>
      <c r="AA441" s="38" t="s">
        <v>303</v>
      </c>
      <c r="AB441" s="38"/>
      <c r="AC441" s="38"/>
      <c r="AD441" s="38"/>
      <c r="AE441" s="38">
        <v>86963</v>
      </c>
      <c r="AF441" s="38">
        <v>86962</v>
      </c>
      <c r="AG441" s="38"/>
    </row>
    <row r="442" spans="1:33" ht="52.5" customHeight="1" x14ac:dyDescent="0.2">
      <c r="A442" s="38" t="s">
        <v>6251</v>
      </c>
      <c r="B442" s="38" t="s">
        <v>6204</v>
      </c>
      <c r="C442" s="38" t="s">
        <v>6252</v>
      </c>
      <c r="D442" s="38"/>
      <c r="E442" s="38" t="s">
        <v>6253</v>
      </c>
      <c r="F442" s="38" t="s">
        <v>6254</v>
      </c>
      <c r="G442" s="38" t="s">
        <v>415</v>
      </c>
      <c r="H442" s="38"/>
      <c r="I442" s="38" t="s">
        <v>58</v>
      </c>
      <c r="J442" s="38" t="s">
        <v>409</v>
      </c>
      <c r="K442" s="38"/>
      <c r="L442" s="40">
        <v>45565</v>
      </c>
      <c r="M442" s="40">
        <v>45426</v>
      </c>
      <c r="N442" s="38">
        <v>138</v>
      </c>
      <c r="O442" s="38">
        <v>0</v>
      </c>
      <c r="P442" s="38">
        <v>0</v>
      </c>
      <c r="Q442" s="38">
        <v>0</v>
      </c>
      <c r="R442" s="38" t="s">
        <v>299</v>
      </c>
      <c r="S442" s="38" t="s">
        <v>435</v>
      </c>
      <c r="T442" s="38" t="s">
        <v>435</v>
      </c>
      <c r="U442" s="38" t="s">
        <v>301</v>
      </c>
      <c r="V442" s="40"/>
      <c r="W442" s="40"/>
      <c r="X442" s="40"/>
      <c r="Y442" s="40"/>
      <c r="Z442" s="38" t="s">
        <v>6255</v>
      </c>
      <c r="AA442" s="38" t="s">
        <v>303</v>
      </c>
      <c r="AB442" s="38" t="s">
        <v>355</v>
      </c>
      <c r="AC442" s="38"/>
      <c r="AD442" s="38"/>
      <c r="AE442" s="38">
        <v>86078</v>
      </c>
      <c r="AF442" s="38">
        <v>70742</v>
      </c>
      <c r="AG442" s="38"/>
    </row>
    <row r="443" spans="1:33" ht="52.5" customHeight="1" x14ac:dyDescent="0.2">
      <c r="A443" s="38">
        <v>76369</v>
      </c>
      <c r="B443" s="38" t="s">
        <v>6256</v>
      </c>
      <c r="C443" s="38" t="s">
        <v>6257</v>
      </c>
      <c r="D443" s="38"/>
      <c r="E443" s="38" t="s">
        <v>6258</v>
      </c>
      <c r="F443" s="38" t="s">
        <v>6259</v>
      </c>
      <c r="G443" s="38" t="s">
        <v>322</v>
      </c>
      <c r="H443" s="38"/>
      <c r="I443" s="38" t="s">
        <v>58</v>
      </c>
      <c r="J443" s="38" t="s">
        <v>409</v>
      </c>
      <c r="K443" s="38"/>
      <c r="L443" s="40">
        <v>45565</v>
      </c>
      <c r="M443" s="40">
        <v>45596</v>
      </c>
      <c r="N443" s="38">
        <v>138</v>
      </c>
      <c r="O443" s="38">
        <v>0</v>
      </c>
      <c r="P443" s="38">
        <v>0</v>
      </c>
      <c r="Q443" s="38">
        <v>0</v>
      </c>
      <c r="R443" s="38" t="s">
        <v>299</v>
      </c>
      <c r="S443" s="38" t="s">
        <v>931</v>
      </c>
      <c r="T443" s="38" t="s">
        <v>931</v>
      </c>
      <c r="U443" s="38" t="s">
        <v>301</v>
      </c>
      <c r="V443" s="40"/>
      <c r="W443" s="40"/>
      <c r="X443" s="40"/>
      <c r="Y443" s="40"/>
      <c r="Z443" s="38" t="s">
        <v>6260</v>
      </c>
      <c r="AA443" s="38" t="s">
        <v>303</v>
      </c>
      <c r="AB443" s="38" t="s">
        <v>355</v>
      </c>
      <c r="AC443" s="38"/>
      <c r="AD443" s="38"/>
      <c r="AE443" s="38">
        <v>76370</v>
      </c>
      <c r="AF443" s="38">
        <v>76369</v>
      </c>
      <c r="AG443" s="38"/>
    </row>
    <row r="444" spans="1:33" ht="52.5" customHeight="1" x14ac:dyDescent="0.2">
      <c r="A444" s="38">
        <v>59093</v>
      </c>
      <c r="B444" s="38" t="s">
        <v>6261</v>
      </c>
      <c r="C444" s="38" t="s">
        <v>6261</v>
      </c>
      <c r="D444" s="38" t="s">
        <v>525</v>
      </c>
      <c r="E444" s="38" t="s">
        <v>6262</v>
      </c>
      <c r="F444" s="38"/>
      <c r="G444" s="38" t="s">
        <v>297</v>
      </c>
      <c r="H444" s="38"/>
      <c r="I444" s="38" t="s">
        <v>377</v>
      </c>
      <c r="J444" s="38" t="s">
        <v>1224</v>
      </c>
      <c r="K444" s="38" t="s">
        <v>6263</v>
      </c>
      <c r="L444" s="40">
        <v>45565</v>
      </c>
      <c r="M444" s="40"/>
      <c r="N444" s="38">
        <v>138</v>
      </c>
      <c r="O444" s="38">
        <v>0.1</v>
      </c>
      <c r="P444" s="38">
        <v>0</v>
      </c>
      <c r="Q444" s="38">
        <v>0</v>
      </c>
      <c r="R444" s="38" t="s">
        <v>299</v>
      </c>
      <c r="S444" s="38" t="s">
        <v>1701</v>
      </c>
      <c r="T444" s="38"/>
      <c r="U444" s="38" t="s">
        <v>301</v>
      </c>
      <c r="V444" s="40"/>
      <c r="W444" s="40"/>
      <c r="X444" s="40"/>
      <c r="Y444" s="40"/>
      <c r="Z444" s="38" t="s">
        <v>6264</v>
      </c>
      <c r="AA444" s="38" t="s">
        <v>303</v>
      </c>
      <c r="AB444" s="38"/>
      <c r="AC444" s="38"/>
      <c r="AD444" s="38"/>
      <c r="AE444" s="38">
        <v>59094</v>
      </c>
      <c r="AF444" s="38">
        <v>59093</v>
      </c>
      <c r="AG444" s="38"/>
    </row>
    <row r="445" spans="1:33" ht="52.5" customHeight="1" x14ac:dyDescent="0.2">
      <c r="A445" s="38">
        <v>49572</v>
      </c>
      <c r="B445" s="38" t="s">
        <v>6265</v>
      </c>
      <c r="C445" s="38" t="s">
        <v>6266</v>
      </c>
      <c r="D445" s="38" t="s">
        <v>525</v>
      </c>
      <c r="E445" s="38" t="s">
        <v>6267</v>
      </c>
      <c r="F445" s="38" t="s">
        <v>6268</v>
      </c>
      <c r="G445" s="38" t="s">
        <v>322</v>
      </c>
      <c r="H445" s="38" t="s">
        <v>6269</v>
      </c>
      <c r="I445" s="38" t="s">
        <v>360</v>
      </c>
      <c r="J445" s="38" t="s">
        <v>2477</v>
      </c>
      <c r="K445" s="38">
        <v>2784</v>
      </c>
      <c r="L445" s="40">
        <v>45565</v>
      </c>
      <c r="M445" s="40">
        <v>44865</v>
      </c>
      <c r="N445" s="38">
        <v>69</v>
      </c>
      <c r="O445" s="38">
        <v>6</v>
      </c>
      <c r="P445" s="38">
        <v>0</v>
      </c>
      <c r="Q445" s="38">
        <v>0</v>
      </c>
      <c r="R445" s="38" t="s">
        <v>299</v>
      </c>
      <c r="S445" s="38" t="s">
        <v>3511</v>
      </c>
      <c r="T445" s="38"/>
      <c r="U445" s="38" t="s">
        <v>780</v>
      </c>
      <c r="V445" s="40" t="s">
        <v>6270</v>
      </c>
      <c r="W445" s="40">
        <v>43770</v>
      </c>
      <c r="X445" s="40">
        <v>43831</v>
      </c>
      <c r="Y445" s="40"/>
      <c r="Z445" s="38" t="s">
        <v>6271</v>
      </c>
      <c r="AA445" s="38" t="s">
        <v>303</v>
      </c>
      <c r="AB445" s="38" t="s">
        <v>355</v>
      </c>
      <c r="AC445" s="38"/>
      <c r="AD445" s="38"/>
      <c r="AE445" s="38">
        <v>49573</v>
      </c>
      <c r="AF445" s="38">
        <v>49572</v>
      </c>
      <c r="AG445" s="38"/>
    </row>
    <row r="446" spans="1:33" ht="52.5" customHeight="1" x14ac:dyDescent="0.2">
      <c r="A446" s="38">
        <v>70777</v>
      </c>
      <c r="B446" s="38" t="s">
        <v>6272</v>
      </c>
      <c r="C446" s="38" t="s">
        <v>6273</v>
      </c>
      <c r="D446" s="38" t="s">
        <v>525</v>
      </c>
      <c r="E446" s="38" t="s">
        <v>5946</v>
      </c>
      <c r="F446" s="38"/>
      <c r="G446" s="38" t="s">
        <v>322</v>
      </c>
      <c r="H446" s="38"/>
      <c r="I446" s="38" t="s">
        <v>377</v>
      </c>
      <c r="J446" s="38" t="s">
        <v>1230</v>
      </c>
      <c r="K446" s="38" t="s">
        <v>6274</v>
      </c>
      <c r="L446" s="40">
        <v>45565</v>
      </c>
      <c r="M446" s="40"/>
      <c r="N446" s="38">
        <v>138</v>
      </c>
      <c r="O446" s="38">
        <v>0</v>
      </c>
      <c r="P446" s="38">
        <v>0</v>
      </c>
      <c r="Q446" s="38">
        <v>0</v>
      </c>
      <c r="R446" s="38" t="s">
        <v>5019</v>
      </c>
      <c r="S446" s="38" t="s">
        <v>1207</v>
      </c>
      <c r="T446" s="38"/>
      <c r="U446" s="38" t="s">
        <v>301</v>
      </c>
      <c r="V446" s="40"/>
      <c r="W446" s="40"/>
      <c r="X446" s="40"/>
      <c r="Y446" s="40"/>
      <c r="Z446" s="38">
        <v>8459</v>
      </c>
      <c r="AA446" s="38" t="s">
        <v>303</v>
      </c>
      <c r="AB446" s="38"/>
      <c r="AC446" s="38"/>
      <c r="AD446" s="38"/>
      <c r="AE446" s="38">
        <v>70778</v>
      </c>
      <c r="AF446" s="38">
        <v>70777</v>
      </c>
      <c r="AG446" s="38"/>
    </row>
    <row r="447" spans="1:33" ht="52.5" customHeight="1" x14ac:dyDescent="0.2">
      <c r="A447" s="38">
        <v>76694</v>
      </c>
      <c r="B447" s="38" t="s">
        <v>6275</v>
      </c>
      <c r="C447" s="38" t="s">
        <v>6275</v>
      </c>
      <c r="D447" s="38"/>
      <c r="E447" s="38" t="s">
        <v>6276</v>
      </c>
      <c r="F447" s="38" t="s">
        <v>6276</v>
      </c>
      <c r="G447" s="38" t="s">
        <v>322</v>
      </c>
      <c r="H447" s="38"/>
      <c r="I447" s="38" t="s">
        <v>183</v>
      </c>
      <c r="J447" s="38" t="s">
        <v>323</v>
      </c>
      <c r="K447" s="38" t="s">
        <v>6277</v>
      </c>
      <c r="L447" s="40">
        <v>45566</v>
      </c>
      <c r="M447" s="40"/>
      <c r="N447" s="38">
        <v>69</v>
      </c>
      <c r="O447" s="38">
        <v>0</v>
      </c>
      <c r="P447" s="38">
        <v>2.9</v>
      </c>
      <c r="Q447" s="38">
        <v>0</v>
      </c>
      <c r="R447" s="38" t="s">
        <v>299</v>
      </c>
      <c r="S447" s="38" t="s">
        <v>734</v>
      </c>
      <c r="T447" s="38" t="s">
        <v>734</v>
      </c>
      <c r="U447" s="38" t="s">
        <v>301</v>
      </c>
      <c r="V447" s="40"/>
      <c r="W447" s="40"/>
      <c r="X447" s="40"/>
      <c r="Y447" s="40"/>
      <c r="Z447" s="38" t="s">
        <v>6278</v>
      </c>
      <c r="AA447" s="38" t="s">
        <v>303</v>
      </c>
      <c r="AB447" s="38"/>
      <c r="AC447" s="38"/>
      <c r="AD447" s="38"/>
      <c r="AE447" s="38">
        <v>76695</v>
      </c>
      <c r="AF447" s="38">
        <v>76694</v>
      </c>
      <c r="AG447" s="38"/>
    </row>
    <row r="448" spans="1:33" ht="52.5" customHeight="1" x14ac:dyDescent="0.2">
      <c r="A448" s="38">
        <v>75567</v>
      </c>
      <c r="B448" s="38" t="s">
        <v>6279</v>
      </c>
      <c r="C448" s="38"/>
      <c r="D448" s="38"/>
      <c r="E448" s="38"/>
      <c r="F448" s="38"/>
      <c r="G448" s="38" t="s">
        <v>322</v>
      </c>
      <c r="H448" s="38"/>
      <c r="I448" s="38" t="s">
        <v>531</v>
      </c>
      <c r="J448" s="38" t="s">
        <v>532</v>
      </c>
      <c r="K448" s="38"/>
      <c r="L448" s="40">
        <v>45566</v>
      </c>
      <c r="M448" s="40">
        <v>45554</v>
      </c>
      <c r="N448" s="38">
        <v>138</v>
      </c>
      <c r="O448" s="38">
        <v>0</v>
      </c>
      <c r="P448" s="38">
        <v>0</v>
      </c>
      <c r="Q448" s="38">
        <v>0</v>
      </c>
      <c r="R448" s="38" t="s">
        <v>299</v>
      </c>
      <c r="S448" s="38" t="s">
        <v>4041</v>
      </c>
      <c r="T448" s="38" t="s">
        <v>4041</v>
      </c>
      <c r="U448" s="38" t="s">
        <v>301</v>
      </c>
      <c r="V448" s="40"/>
      <c r="W448" s="40"/>
      <c r="X448" s="40"/>
      <c r="Y448" s="40"/>
      <c r="Z448" s="38" t="s">
        <v>6280</v>
      </c>
      <c r="AA448" s="38" t="s">
        <v>303</v>
      </c>
      <c r="AB448" s="38"/>
      <c r="AC448" s="38"/>
      <c r="AD448" s="38"/>
      <c r="AE448" s="38">
        <v>75568</v>
      </c>
      <c r="AF448" s="38">
        <v>75567</v>
      </c>
      <c r="AG448" s="38"/>
    </row>
  </sheetData>
  <mergeCells count="1">
    <mergeCell ref="A1:D1"/>
  </mergeCell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74A5E-CDF2-46FC-BDF4-B78BE7A7CEF7}">
  <dimension ref="A1:AG60"/>
  <sheetViews>
    <sheetView tabSelected="1" zoomScale="70" zoomScaleNormal="70" workbookViewId="0">
      <selection activeCell="C10" sqref="C10"/>
    </sheetView>
  </sheetViews>
  <sheetFormatPr defaultRowHeight="52.5" customHeight="1" x14ac:dyDescent="0.2"/>
  <cols>
    <col min="1" max="1" width="24.625" customWidth="1"/>
    <col min="2" max="2" width="53.375" customWidth="1"/>
    <col min="3" max="3" width="63.125" bestFit="1" customWidth="1"/>
    <col min="4" max="4" width="63.625" customWidth="1"/>
    <col min="5" max="5" width="31" bestFit="1" customWidth="1"/>
    <col min="6" max="6" width="28.75" bestFit="1" customWidth="1"/>
    <col min="7" max="7" width="62.375" customWidth="1"/>
    <col min="8" max="8" width="47.125" customWidth="1"/>
    <col min="9" max="9" width="26.75" customWidth="1"/>
    <col min="10" max="10" width="32.5" bestFit="1" customWidth="1"/>
    <col min="11" max="11" width="46.125" customWidth="1"/>
    <col min="12" max="12" width="37" style="37" customWidth="1"/>
    <col min="13" max="13" width="33.875" style="37" customWidth="1"/>
    <col min="14" max="14" width="19.625" bestFit="1" customWidth="1"/>
    <col min="15" max="15" width="24.625" customWidth="1"/>
    <col min="16" max="16" width="53.75" customWidth="1"/>
    <col min="17" max="17" width="33" customWidth="1"/>
    <col min="18" max="19" width="56.375" customWidth="1"/>
    <col min="20" max="20" width="73.875" customWidth="1"/>
    <col min="21" max="21" width="22.875" customWidth="1"/>
    <col min="22" max="22" width="22.75" style="37" customWidth="1"/>
    <col min="23" max="23" width="53.375" style="37" customWidth="1"/>
    <col min="24" max="24" width="40" style="37" customWidth="1"/>
    <col min="25" max="25" width="47.375" style="37" customWidth="1"/>
    <col min="26" max="26" width="58.625" customWidth="1"/>
    <col min="27" max="27" width="49.625" customWidth="1"/>
    <col min="28" max="28" width="23.375" customWidth="1"/>
    <col min="29" max="29" width="43.375" customWidth="1"/>
    <col min="30" max="30" width="50.625" bestFit="1" customWidth="1"/>
    <col min="31" max="31" width="20.625" bestFit="1" customWidth="1"/>
    <col min="32" max="32" width="27.25" bestFit="1" customWidth="1"/>
    <col min="33" max="33" width="22.875" customWidth="1"/>
  </cols>
  <sheetData>
    <row r="1" spans="1:33" ht="30" customHeight="1" thickBot="1" x14ac:dyDescent="0.35">
      <c r="A1" s="44" t="s">
        <v>230</v>
      </c>
      <c r="B1" s="44"/>
      <c r="C1" s="44"/>
      <c r="D1" s="44"/>
    </row>
    <row r="2" spans="1:33" s="36" customFormat="1" ht="52.5" customHeight="1" thickTop="1" x14ac:dyDescent="0.2">
      <c r="A2" s="38" t="s">
        <v>231</v>
      </c>
      <c r="B2" s="38" t="s">
        <v>232</v>
      </c>
      <c r="C2" s="38" t="s">
        <v>233</v>
      </c>
      <c r="D2" s="38" t="s">
        <v>254</v>
      </c>
      <c r="E2" s="39" t="s">
        <v>234</v>
      </c>
      <c r="F2" s="39" t="s">
        <v>235</v>
      </c>
      <c r="G2" s="39" t="s">
        <v>236</v>
      </c>
      <c r="H2" s="38" t="s">
        <v>255</v>
      </c>
      <c r="I2" s="38" t="s">
        <v>237</v>
      </c>
      <c r="J2" s="38" t="s">
        <v>238</v>
      </c>
      <c r="K2" s="38" t="s">
        <v>256</v>
      </c>
      <c r="L2" s="40" t="s">
        <v>239</v>
      </c>
      <c r="M2" s="40" t="s">
        <v>240</v>
      </c>
      <c r="N2" s="38" t="s">
        <v>241</v>
      </c>
      <c r="O2" s="38" t="s">
        <v>242</v>
      </c>
      <c r="P2" s="38" t="s">
        <v>243</v>
      </c>
      <c r="Q2" s="38" t="s">
        <v>244</v>
      </c>
      <c r="R2" s="38" t="s">
        <v>245</v>
      </c>
      <c r="S2" s="38" t="s">
        <v>246</v>
      </c>
      <c r="T2" s="38" t="s">
        <v>257</v>
      </c>
      <c r="U2" s="38" t="s">
        <v>258</v>
      </c>
      <c r="V2" s="38" t="s">
        <v>247</v>
      </c>
      <c r="W2" s="41" t="s">
        <v>259</v>
      </c>
      <c r="X2" s="41" t="s">
        <v>248</v>
      </c>
      <c r="Y2" s="41" t="s">
        <v>249</v>
      </c>
      <c r="Z2" s="38" t="s">
        <v>260</v>
      </c>
      <c r="AA2" s="38" t="s">
        <v>250</v>
      </c>
      <c r="AB2" s="39" t="s">
        <v>251</v>
      </c>
      <c r="AC2" s="38" t="s">
        <v>261</v>
      </c>
      <c r="AD2" s="38" t="s">
        <v>262</v>
      </c>
      <c r="AE2" s="38" t="s">
        <v>252</v>
      </c>
      <c r="AF2" s="38" t="s">
        <v>253</v>
      </c>
      <c r="AG2" s="38" t="s">
        <v>263</v>
      </c>
    </row>
    <row r="3" spans="1:33" ht="52.5" customHeight="1" x14ac:dyDescent="0.2">
      <c r="A3" s="38">
        <v>4146</v>
      </c>
      <c r="B3" s="38" t="s">
        <v>6281</v>
      </c>
      <c r="C3" s="38" t="s">
        <v>6282</v>
      </c>
      <c r="D3" s="38"/>
      <c r="E3" s="38" t="s">
        <v>1717</v>
      </c>
      <c r="F3" s="38"/>
      <c r="G3" s="38" t="s">
        <v>2415</v>
      </c>
      <c r="H3" s="38"/>
      <c r="I3" s="38" t="s">
        <v>58</v>
      </c>
      <c r="J3" s="38" t="s">
        <v>409</v>
      </c>
      <c r="K3" s="38"/>
      <c r="L3" s="40">
        <v>44985</v>
      </c>
      <c r="M3" s="40"/>
      <c r="N3" s="38">
        <v>345</v>
      </c>
      <c r="O3" s="38">
        <v>0</v>
      </c>
      <c r="P3" s="38">
        <v>0</v>
      </c>
      <c r="Q3" s="38">
        <v>0</v>
      </c>
      <c r="R3" s="38" t="s">
        <v>299</v>
      </c>
      <c r="S3" s="38" t="s">
        <v>1719</v>
      </c>
      <c r="T3" s="38"/>
      <c r="U3" s="38" t="s">
        <v>301</v>
      </c>
      <c r="V3" s="38"/>
      <c r="W3" s="40"/>
      <c r="X3" s="40"/>
      <c r="Y3" s="40"/>
      <c r="Z3" s="38"/>
      <c r="AA3" s="38" t="s">
        <v>355</v>
      </c>
      <c r="AB3" s="38" t="s">
        <v>355</v>
      </c>
      <c r="AC3" s="38"/>
      <c r="AD3" s="38"/>
      <c r="AE3" s="38">
        <v>11666</v>
      </c>
      <c r="AF3" s="38">
        <v>4146</v>
      </c>
      <c r="AG3" s="38"/>
    </row>
    <row r="4" spans="1:33" ht="52.5" customHeight="1" x14ac:dyDescent="0.2">
      <c r="A4" s="38">
        <v>55622</v>
      </c>
      <c r="B4" s="38" t="s">
        <v>6283</v>
      </c>
      <c r="C4" s="38" t="s">
        <v>6284</v>
      </c>
      <c r="D4" s="38" t="s">
        <v>6285</v>
      </c>
      <c r="E4" s="38" t="s">
        <v>6286</v>
      </c>
      <c r="F4" s="38" t="s">
        <v>6287</v>
      </c>
      <c r="G4" s="38" t="s">
        <v>322</v>
      </c>
      <c r="H4" s="38" t="s">
        <v>6288</v>
      </c>
      <c r="I4" s="38" t="s">
        <v>377</v>
      </c>
      <c r="J4" s="38" t="s">
        <v>1098</v>
      </c>
      <c r="K4" s="38">
        <v>3822</v>
      </c>
      <c r="L4" s="40">
        <v>45047</v>
      </c>
      <c r="M4" s="40"/>
      <c r="N4" s="38">
        <v>69</v>
      </c>
      <c r="O4" s="38">
        <v>0</v>
      </c>
      <c r="P4" s="38">
        <v>17.7</v>
      </c>
      <c r="Q4" s="38">
        <v>0</v>
      </c>
      <c r="R4" s="38" t="s">
        <v>299</v>
      </c>
      <c r="S4" s="38" t="s">
        <v>978</v>
      </c>
      <c r="T4" s="38" t="s">
        <v>978</v>
      </c>
      <c r="U4" s="38" t="s">
        <v>352</v>
      </c>
      <c r="V4" s="40"/>
      <c r="W4" s="40"/>
      <c r="X4" s="40"/>
      <c r="Y4" s="40"/>
      <c r="Z4" s="38" t="s">
        <v>6289</v>
      </c>
      <c r="AA4" s="38" t="s">
        <v>355</v>
      </c>
      <c r="AB4" s="38"/>
      <c r="AC4" s="38"/>
      <c r="AD4" s="38"/>
      <c r="AE4" s="38">
        <v>66650</v>
      </c>
      <c r="AF4" s="38">
        <v>55622</v>
      </c>
      <c r="AG4" s="38"/>
    </row>
    <row r="5" spans="1:33" ht="52.5" customHeight="1" x14ac:dyDescent="0.2">
      <c r="A5" s="38">
        <v>4804</v>
      </c>
      <c r="B5" s="38" t="s">
        <v>6290</v>
      </c>
      <c r="C5" s="38" t="s">
        <v>6291</v>
      </c>
      <c r="D5" s="38"/>
      <c r="E5" s="38" t="s">
        <v>6292</v>
      </c>
      <c r="F5" s="38"/>
      <c r="G5" s="38" t="s">
        <v>2415</v>
      </c>
      <c r="H5" s="38"/>
      <c r="I5" s="38" t="s">
        <v>183</v>
      </c>
      <c r="J5" s="38" t="s">
        <v>323</v>
      </c>
      <c r="K5" s="38" t="s">
        <v>6293</v>
      </c>
      <c r="L5" s="40">
        <v>45061</v>
      </c>
      <c r="M5" s="40"/>
      <c r="N5" s="38">
        <v>345</v>
      </c>
      <c r="O5" s="38">
        <v>0</v>
      </c>
      <c r="P5" s="38">
        <v>0</v>
      </c>
      <c r="Q5" s="38">
        <v>600</v>
      </c>
      <c r="R5" s="38" t="s">
        <v>299</v>
      </c>
      <c r="S5" s="38" t="s">
        <v>338</v>
      </c>
      <c r="T5" s="38"/>
      <c r="U5" s="38" t="s">
        <v>352</v>
      </c>
      <c r="V5" s="40"/>
      <c r="W5" s="40"/>
      <c r="X5" s="40"/>
      <c r="Y5" s="40"/>
      <c r="Z5" s="38" t="s">
        <v>6294</v>
      </c>
      <c r="AA5" s="38" t="s">
        <v>355</v>
      </c>
      <c r="AB5" s="38" t="s">
        <v>355</v>
      </c>
      <c r="AC5" s="38"/>
      <c r="AD5" s="38"/>
      <c r="AE5" s="38">
        <v>12410</v>
      </c>
      <c r="AF5" s="38">
        <v>4804</v>
      </c>
      <c r="AG5" s="38"/>
    </row>
    <row r="6" spans="1:33" ht="52.5" customHeight="1" x14ac:dyDescent="0.2">
      <c r="A6" s="38">
        <v>72731</v>
      </c>
      <c r="B6" s="38" t="s">
        <v>6295</v>
      </c>
      <c r="C6" s="38" t="s">
        <v>6296</v>
      </c>
      <c r="D6" s="38"/>
      <c r="E6" s="38"/>
      <c r="F6" s="38"/>
      <c r="G6" s="38" t="s">
        <v>322</v>
      </c>
      <c r="H6" s="38"/>
      <c r="I6" s="38" t="s">
        <v>183</v>
      </c>
      <c r="J6" s="38" t="s">
        <v>323</v>
      </c>
      <c r="K6" s="38" t="s">
        <v>6297</v>
      </c>
      <c r="L6" s="40">
        <v>45061</v>
      </c>
      <c r="M6" s="40"/>
      <c r="N6" s="38">
        <v>345</v>
      </c>
      <c r="O6" s="38">
        <v>0</v>
      </c>
      <c r="P6" s="38">
        <v>0</v>
      </c>
      <c r="Q6" s="38">
        <v>0</v>
      </c>
      <c r="R6" s="38" t="s">
        <v>299</v>
      </c>
      <c r="S6" s="38" t="s">
        <v>1858</v>
      </c>
      <c r="T6" s="38" t="s">
        <v>1858</v>
      </c>
      <c r="U6" s="38" t="s">
        <v>301</v>
      </c>
      <c r="V6" s="40"/>
      <c r="W6" s="40"/>
      <c r="X6" s="40"/>
      <c r="Y6" s="40"/>
      <c r="Z6" s="38" t="s">
        <v>6298</v>
      </c>
      <c r="AA6" s="38" t="s">
        <v>355</v>
      </c>
      <c r="AB6" s="38"/>
      <c r="AC6" s="38"/>
      <c r="AD6" s="38"/>
      <c r="AE6" s="38">
        <v>72732</v>
      </c>
      <c r="AF6" s="38">
        <v>72731</v>
      </c>
      <c r="AG6" s="38"/>
    </row>
    <row r="7" spans="1:33" ht="52.5" customHeight="1" x14ac:dyDescent="0.2">
      <c r="A7" s="38">
        <v>51243</v>
      </c>
      <c r="B7" s="38" t="s">
        <v>6299</v>
      </c>
      <c r="C7" s="38" t="s">
        <v>6300</v>
      </c>
      <c r="D7" s="38"/>
      <c r="E7" s="38" t="s">
        <v>6301</v>
      </c>
      <c r="F7" s="38"/>
      <c r="G7" s="38" t="s">
        <v>322</v>
      </c>
      <c r="H7" s="38"/>
      <c r="I7" s="38" t="s">
        <v>183</v>
      </c>
      <c r="J7" s="38" t="s">
        <v>323</v>
      </c>
      <c r="K7" s="38" t="s">
        <v>6302</v>
      </c>
      <c r="L7" s="40">
        <v>45061</v>
      </c>
      <c r="M7" s="40"/>
      <c r="N7" s="38">
        <v>138</v>
      </c>
      <c r="O7" s="38">
        <v>0</v>
      </c>
      <c r="P7" s="38">
        <v>0</v>
      </c>
      <c r="Q7" s="38">
        <v>0</v>
      </c>
      <c r="R7" s="38" t="s">
        <v>299</v>
      </c>
      <c r="S7" s="38" t="s">
        <v>1858</v>
      </c>
      <c r="T7" s="38" t="s">
        <v>734</v>
      </c>
      <c r="U7" s="38" t="s">
        <v>301</v>
      </c>
      <c r="V7" s="40"/>
      <c r="W7" s="40"/>
      <c r="X7" s="40"/>
      <c r="Y7" s="40"/>
      <c r="Z7" s="38" t="s">
        <v>6303</v>
      </c>
      <c r="AA7" s="38" t="s">
        <v>355</v>
      </c>
      <c r="AB7" s="38"/>
      <c r="AC7" s="38"/>
      <c r="AD7" s="38"/>
      <c r="AE7" s="38">
        <v>52845</v>
      </c>
      <c r="AF7" s="38">
        <v>51243</v>
      </c>
      <c r="AG7" s="38"/>
    </row>
    <row r="8" spans="1:33" ht="52.5" customHeight="1" x14ac:dyDescent="0.2">
      <c r="A8" s="38">
        <v>6282</v>
      </c>
      <c r="B8" s="38" t="s">
        <v>6304</v>
      </c>
      <c r="C8" s="38" t="s">
        <v>4417</v>
      </c>
      <c r="D8" s="38"/>
      <c r="E8" s="38" t="s">
        <v>6305</v>
      </c>
      <c r="F8" s="38" t="s">
        <v>6306</v>
      </c>
      <c r="G8" s="38" t="s">
        <v>2415</v>
      </c>
      <c r="H8" s="38"/>
      <c r="I8" s="38" t="s">
        <v>183</v>
      </c>
      <c r="J8" s="38" t="s">
        <v>323</v>
      </c>
      <c r="K8" s="38" t="s">
        <v>6307</v>
      </c>
      <c r="L8" s="40">
        <v>45061</v>
      </c>
      <c r="M8" s="40"/>
      <c r="N8" s="38">
        <v>345</v>
      </c>
      <c r="O8" s="38"/>
      <c r="P8" s="38">
        <v>29</v>
      </c>
      <c r="Q8" s="38">
        <v>0</v>
      </c>
      <c r="R8" s="38" t="s">
        <v>299</v>
      </c>
      <c r="S8" s="38" t="s">
        <v>734</v>
      </c>
      <c r="T8" s="38" t="s">
        <v>734</v>
      </c>
      <c r="U8" s="38" t="s">
        <v>301</v>
      </c>
      <c r="V8" s="40"/>
      <c r="W8" s="40"/>
      <c r="X8" s="40"/>
      <c r="Y8" s="40"/>
      <c r="Z8" s="38" t="s">
        <v>6308</v>
      </c>
      <c r="AA8" s="38" t="s">
        <v>355</v>
      </c>
      <c r="AB8" s="38"/>
      <c r="AC8" s="38"/>
      <c r="AD8" s="38"/>
      <c r="AE8" s="38">
        <v>14014</v>
      </c>
      <c r="AF8" s="38">
        <v>6282</v>
      </c>
      <c r="AG8" s="38"/>
    </row>
    <row r="9" spans="1:33" ht="52.5" customHeight="1" x14ac:dyDescent="0.2">
      <c r="A9" s="38">
        <v>6291</v>
      </c>
      <c r="B9" s="38" t="s">
        <v>6309</v>
      </c>
      <c r="C9" s="38" t="s">
        <v>6310</v>
      </c>
      <c r="D9" s="38"/>
      <c r="E9" s="38" t="s">
        <v>1875</v>
      </c>
      <c r="F9" s="38" t="s">
        <v>6311</v>
      </c>
      <c r="G9" s="38" t="s">
        <v>2415</v>
      </c>
      <c r="H9" s="38"/>
      <c r="I9" s="38" t="s">
        <v>183</v>
      </c>
      <c r="J9" s="38" t="s">
        <v>323</v>
      </c>
      <c r="K9" s="38" t="s">
        <v>6312</v>
      </c>
      <c r="L9" s="40">
        <v>45061</v>
      </c>
      <c r="M9" s="40"/>
      <c r="N9" s="38">
        <v>345</v>
      </c>
      <c r="O9" s="38">
        <v>0</v>
      </c>
      <c r="P9" s="38">
        <v>30.4</v>
      </c>
      <c r="Q9" s="38">
        <v>0</v>
      </c>
      <c r="R9" s="38" t="s">
        <v>299</v>
      </c>
      <c r="S9" s="38" t="s">
        <v>1877</v>
      </c>
      <c r="T9" s="38" t="s">
        <v>721</v>
      </c>
      <c r="U9" s="38" t="s">
        <v>352</v>
      </c>
      <c r="V9" s="40"/>
      <c r="W9" s="40"/>
      <c r="X9" s="40"/>
      <c r="Y9" s="40"/>
      <c r="Z9" s="38" t="s">
        <v>6313</v>
      </c>
      <c r="AA9" s="38" t="s">
        <v>355</v>
      </c>
      <c r="AB9" s="38"/>
      <c r="AC9" s="38"/>
      <c r="AD9" s="38"/>
      <c r="AE9" s="38">
        <v>14020</v>
      </c>
      <c r="AF9" s="38">
        <v>6291</v>
      </c>
      <c r="AG9" s="38"/>
    </row>
    <row r="10" spans="1:33" ht="52.5" customHeight="1" x14ac:dyDescent="0.2">
      <c r="A10" s="38">
        <v>70657</v>
      </c>
      <c r="B10" s="38" t="s">
        <v>6314</v>
      </c>
      <c r="C10" s="38" t="s">
        <v>6314</v>
      </c>
      <c r="D10" s="38"/>
      <c r="E10" s="38"/>
      <c r="F10" s="38"/>
      <c r="G10" s="38" t="s">
        <v>322</v>
      </c>
      <c r="H10" s="38"/>
      <c r="I10" s="38" t="s">
        <v>58</v>
      </c>
      <c r="J10" s="38" t="s">
        <v>409</v>
      </c>
      <c r="K10" s="38"/>
      <c r="L10" s="40">
        <v>45077.006944444445</v>
      </c>
      <c r="M10" s="40"/>
      <c r="N10" s="38">
        <v>138</v>
      </c>
      <c r="O10" s="38">
        <v>0</v>
      </c>
      <c r="P10" s="38">
        <v>0</v>
      </c>
      <c r="Q10" s="38">
        <v>0</v>
      </c>
      <c r="R10" s="38" t="s">
        <v>299</v>
      </c>
      <c r="S10" s="38"/>
      <c r="T10" s="38"/>
      <c r="U10" s="38" t="s">
        <v>301</v>
      </c>
      <c r="V10" s="40"/>
      <c r="W10" s="40"/>
      <c r="X10" s="40"/>
      <c r="Y10" s="40"/>
      <c r="Z10" s="38"/>
      <c r="AA10" s="38" t="s">
        <v>355</v>
      </c>
      <c r="AB10" s="38" t="s">
        <v>355</v>
      </c>
      <c r="AC10" s="38"/>
      <c r="AD10" s="38"/>
      <c r="AE10" s="38">
        <v>70658</v>
      </c>
      <c r="AF10" s="38">
        <v>70657</v>
      </c>
      <c r="AG10" s="38"/>
    </row>
    <row r="11" spans="1:33" ht="52.5" customHeight="1" x14ac:dyDescent="0.2">
      <c r="A11" s="38">
        <v>5647</v>
      </c>
      <c r="B11" s="38" t="s">
        <v>6315</v>
      </c>
      <c r="C11" s="38" t="s">
        <v>6316</v>
      </c>
      <c r="D11" s="38"/>
      <c r="E11" s="38" t="s">
        <v>6317</v>
      </c>
      <c r="F11" s="38" t="s">
        <v>6318</v>
      </c>
      <c r="G11" s="38" t="s">
        <v>2415</v>
      </c>
      <c r="H11" s="38"/>
      <c r="I11" s="38" t="s">
        <v>377</v>
      </c>
      <c r="J11" s="38" t="s">
        <v>541</v>
      </c>
      <c r="K11" s="38"/>
      <c r="L11" s="40">
        <v>45090</v>
      </c>
      <c r="M11" s="40"/>
      <c r="N11" s="38">
        <v>138</v>
      </c>
      <c r="O11" s="38">
        <v>0</v>
      </c>
      <c r="P11" s="38">
        <v>2.4</v>
      </c>
      <c r="Q11" s="38">
        <v>0</v>
      </c>
      <c r="R11" s="38" t="s">
        <v>299</v>
      </c>
      <c r="S11" s="38" t="s">
        <v>390</v>
      </c>
      <c r="T11" s="38" t="s">
        <v>390</v>
      </c>
      <c r="U11" s="38" t="s">
        <v>301</v>
      </c>
      <c r="V11" s="40"/>
      <c r="W11" s="40"/>
      <c r="X11" s="40"/>
      <c r="Y11" s="40"/>
      <c r="Z11" s="38">
        <v>8690</v>
      </c>
      <c r="AA11" s="38" t="s">
        <v>355</v>
      </c>
      <c r="AB11" s="38" t="s">
        <v>355</v>
      </c>
      <c r="AC11" s="38"/>
      <c r="AD11" s="38"/>
      <c r="AE11" s="38">
        <v>13381</v>
      </c>
      <c r="AF11" s="38">
        <v>5647</v>
      </c>
      <c r="AG11" s="38"/>
    </row>
    <row r="12" spans="1:33" ht="52.5" customHeight="1" x14ac:dyDescent="0.2">
      <c r="A12" s="38">
        <v>45513</v>
      </c>
      <c r="B12" s="38" t="s">
        <v>6319</v>
      </c>
      <c r="C12" s="38" t="s">
        <v>6320</v>
      </c>
      <c r="D12" s="38" t="s">
        <v>6321</v>
      </c>
      <c r="E12" s="38" t="s">
        <v>6097</v>
      </c>
      <c r="F12" s="38" t="s">
        <v>6322</v>
      </c>
      <c r="G12" s="38" t="s">
        <v>2415</v>
      </c>
      <c r="H12" s="38" t="s">
        <v>6323</v>
      </c>
      <c r="I12" s="38" t="s">
        <v>377</v>
      </c>
      <c r="J12" s="38" t="s">
        <v>1098</v>
      </c>
      <c r="K12" s="38">
        <v>3745</v>
      </c>
      <c r="L12" s="40">
        <v>45108</v>
      </c>
      <c r="M12" s="40"/>
      <c r="N12" s="38">
        <v>138</v>
      </c>
      <c r="O12" s="38">
        <v>0</v>
      </c>
      <c r="P12" s="38">
        <v>0</v>
      </c>
      <c r="Q12" s="38">
        <v>0</v>
      </c>
      <c r="R12" s="38" t="s">
        <v>299</v>
      </c>
      <c r="S12" s="38" t="s">
        <v>318</v>
      </c>
      <c r="T12" s="38" t="s">
        <v>318</v>
      </c>
      <c r="U12" s="38" t="s">
        <v>301</v>
      </c>
      <c r="V12" s="40"/>
      <c r="W12" s="40"/>
      <c r="X12" s="40"/>
      <c r="Y12" s="40"/>
      <c r="Z12" s="38" t="s">
        <v>6324</v>
      </c>
      <c r="AA12" s="38" t="s">
        <v>355</v>
      </c>
      <c r="AB12" s="38" t="s">
        <v>355</v>
      </c>
      <c r="AC12" s="38"/>
      <c r="AD12" s="38"/>
      <c r="AE12" s="38">
        <v>45514</v>
      </c>
      <c r="AF12" s="38">
        <v>45513</v>
      </c>
      <c r="AG12" s="38" t="s">
        <v>6325</v>
      </c>
    </row>
    <row r="13" spans="1:33" ht="52.5" customHeight="1" x14ac:dyDescent="0.2">
      <c r="A13" s="38">
        <v>5646</v>
      </c>
      <c r="B13" s="38" t="s">
        <v>6326</v>
      </c>
      <c r="C13" s="38" t="s">
        <v>6327</v>
      </c>
      <c r="D13" s="38"/>
      <c r="E13" s="38" t="s">
        <v>6318</v>
      </c>
      <c r="F13" s="38" t="s">
        <v>387</v>
      </c>
      <c r="G13" s="38" t="s">
        <v>2415</v>
      </c>
      <c r="H13" s="38"/>
      <c r="I13" s="38" t="s">
        <v>377</v>
      </c>
      <c r="J13" s="38" t="s">
        <v>541</v>
      </c>
      <c r="K13" s="38"/>
      <c r="L13" s="40">
        <v>45139</v>
      </c>
      <c r="M13" s="40"/>
      <c r="N13" s="38">
        <v>138</v>
      </c>
      <c r="O13" s="38">
        <v>0</v>
      </c>
      <c r="P13" s="38">
        <v>3</v>
      </c>
      <c r="Q13" s="38">
        <v>0</v>
      </c>
      <c r="R13" s="38" t="s">
        <v>299</v>
      </c>
      <c r="S13" s="38" t="s">
        <v>390</v>
      </c>
      <c r="T13" s="38" t="s">
        <v>390</v>
      </c>
      <c r="U13" s="38" t="s">
        <v>301</v>
      </c>
      <c r="V13" s="40"/>
      <c r="W13" s="40"/>
      <c r="X13" s="40"/>
      <c r="Y13" s="40"/>
      <c r="Z13" s="38">
        <v>8186</v>
      </c>
      <c r="AA13" s="38" t="s">
        <v>355</v>
      </c>
      <c r="AB13" s="38" t="s">
        <v>355</v>
      </c>
      <c r="AC13" s="38"/>
      <c r="AD13" s="38"/>
      <c r="AE13" s="38">
        <v>13380</v>
      </c>
      <c r="AF13" s="38">
        <v>5646</v>
      </c>
      <c r="AG13" s="38"/>
    </row>
    <row r="14" spans="1:33" ht="52.5" customHeight="1" x14ac:dyDescent="0.2">
      <c r="A14" s="38">
        <v>73168</v>
      </c>
      <c r="B14" s="38" t="s">
        <v>6328</v>
      </c>
      <c r="C14" s="38" t="s">
        <v>6329</v>
      </c>
      <c r="D14" s="38" t="s">
        <v>6330</v>
      </c>
      <c r="E14" s="38" t="s">
        <v>6331</v>
      </c>
      <c r="F14" s="38"/>
      <c r="G14" s="38"/>
      <c r="H14" s="38"/>
      <c r="I14" s="38" t="s">
        <v>377</v>
      </c>
      <c r="J14" s="38" t="s">
        <v>1098</v>
      </c>
      <c r="K14" s="38" t="s">
        <v>6332</v>
      </c>
      <c r="L14" s="40">
        <v>45168</v>
      </c>
      <c r="M14" s="40"/>
      <c r="N14" s="38">
        <v>138</v>
      </c>
      <c r="O14" s="38">
        <v>0</v>
      </c>
      <c r="P14" s="38">
        <v>0</v>
      </c>
      <c r="Q14" s="38">
        <v>0</v>
      </c>
      <c r="R14" s="38" t="s">
        <v>299</v>
      </c>
      <c r="S14" s="38" t="s">
        <v>380</v>
      </c>
      <c r="T14" s="38"/>
      <c r="U14" s="38" t="s">
        <v>301</v>
      </c>
      <c r="V14" s="40"/>
      <c r="W14" s="40"/>
      <c r="X14" s="40"/>
      <c r="Y14" s="40"/>
      <c r="Z14" s="38">
        <v>8422</v>
      </c>
      <c r="AA14" s="38" t="s">
        <v>355</v>
      </c>
      <c r="AB14" s="38" t="s">
        <v>355</v>
      </c>
      <c r="AC14" s="38"/>
      <c r="AD14" s="38"/>
      <c r="AE14" s="38">
        <v>73169</v>
      </c>
      <c r="AF14" s="38">
        <v>73168</v>
      </c>
      <c r="AG14" s="38"/>
    </row>
    <row r="15" spans="1:33" ht="52.5" customHeight="1" x14ac:dyDescent="0.2">
      <c r="A15" s="38">
        <v>66632</v>
      </c>
      <c r="B15" s="38" t="s">
        <v>6333</v>
      </c>
      <c r="C15" s="38" t="s">
        <v>6334</v>
      </c>
      <c r="D15" s="38"/>
      <c r="E15" s="38" t="s">
        <v>6335</v>
      </c>
      <c r="F15" s="38" t="s">
        <v>3363</v>
      </c>
      <c r="G15" s="38" t="s">
        <v>322</v>
      </c>
      <c r="H15" s="38"/>
      <c r="I15" s="38" t="s">
        <v>183</v>
      </c>
      <c r="J15" s="38" t="s">
        <v>323</v>
      </c>
      <c r="K15" s="38" t="s">
        <v>6336</v>
      </c>
      <c r="L15" s="40">
        <v>45275</v>
      </c>
      <c r="M15" s="40"/>
      <c r="N15" s="38">
        <v>138</v>
      </c>
      <c r="O15" s="38">
        <v>0</v>
      </c>
      <c r="P15" s="38">
        <v>11.9</v>
      </c>
      <c r="Q15" s="38">
        <v>0</v>
      </c>
      <c r="R15" s="38" t="s">
        <v>299</v>
      </c>
      <c r="S15" s="38" t="s">
        <v>671</v>
      </c>
      <c r="T15" s="38" t="s">
        <v>671</v>
      </c>
      <c r="U15" s="38" t="s">
        <v>301</v>
      </c>
      <c r="V15" s="40"/>
      <c r="W15" s="40"/>
      <c r="X15" s="40"/>
      <c r="Y15" s="40"/>
      <c r="Z15" s="38" t="s">
        <v>6337</v>
      </c>
      <c r="AA15" s="38" t="s">
        <v>355</v>
      </c>
      <c r="AB15" s="38"/>
      <c r="AC15" s="38"/>
      <c r="AD15" s="38"/>
      <c r="AE15" s="38">
        <v>66634</v>
      </c>
      <c r="AF15" s="38">
        <v>66632</v>
      </c>
      <c r="AG15" s="38"/>
    </row>
    <row r="16" spans="1:33" ht="52.5" customHeight="1" x14ac:dyDescent="0.2">
      <c r="A16" s="38">
        <v>6755</v>
      </c>
      <c r="B16" s="38" t="s">
        <v>6338</v>
      </c>
      <c r="C16" s="38" t="s">
        <v>6339</v>
      </c>
      <c r="D16" s="38" t="s">
        <v>6321</v>
      </c>
      <c r="E16" s="38" t="s">
        <v>6340</v>
      </c>
      <c r="F16" s="38"/>
      <c r="G16" s="38" t="s">
        <v>322</v>
      </c>
      <c r="H16" s="38" t="s">
        <v>6341</v>
      </c>
      <c r="I16" s="38" t="s">
        <v>377</v>
      </c>
      <c r="J16" s="38" t="s">
        <v>6342</v>
      </c>
      <c r="K16" s="38">
        <v>3687</v>
      </c>
      <c r="L16" s="40">
        <v>45291</v>
      </c>
      <c r="M16" s="40"/>
      <c r="N16" s="38">
        <v>138</v>
      </c>
      <c r="O16" s="38">
        <v>0</v>
      </c>
      <c r="P16" s="38">
        <v>0</v>
      </c>
      <c r="Q16" s="38">
        <v>0</v>
      </c>
      <c r="R16" s="38" t="s">
        <v>2130</v>
      </c>
      <c r="S16" s="38" t="s">
        <v>1207</v>
      </c>
      <c r="T16" s="38"/>
      <c r="U16" s="38" t="s">
        <v>301</v>
      </c>
      <c r="V16" s="40"/>
      <c r="W16" s="40"/>
      <c r="X16" s="40"/>
      <c r="Y16" s="40"/>
      <c r="Z16" s="38">
        <v>8514</v>
      </c>
      <c r="AA16" s="38" t="s">
        <v>355</v>
      </c>
      <c r="AB16" s="38" t="s">
        <v>355</v>
      </c>
      <c r="AC16" s="38"/>
      <c r="AD16" s="38"/>
      <c r="AE16" s="38">
        <v>14548</v>
      </c>
      <c r="AF16" s="38">
        <v>6755</v>
      </c>
      <c r="AG16" s="38"/>
    </row>
    <row r="17" spans="1:33" ht="52.5" customHeight="1" x14ac:dyDescent="0.2">
      <c r="A17" s="38">
        <v>69487</v>
      </c>
      <c r="B17" s="38" t="s">
        <v>6343</v>
      </c>
      <c r="C17" s="38" t="s">
        <v>6344</v>
      </c>
      <c r="D17" s="38" t="s">
        <v>6321</v>
      </c>
      <c r="E17" s="38" t="s">
        <v>6345</v>
      </c>
      <c r="F17" s="38"/>
      <c r="G17" s="38" t="s">
        <v>322</v>
      </c>
      <c r="H17" s="38"/>
      <c r="I17" s="38" t="s">
        <v>360</v>
      </c>
      <c r="J17" s="38" t="s">
        <v>1660</v>
      </c>
      <c r="K17" s="38"/>
      <c r="L17" s="40">
        <v>45322</v>
      </c>
      <c r="M17" s="40"/>
      <c r="N17" s="38">
        <v>69</v>
      </c>
      <c r="O17" s="38">
        <v>0</v>
      </c>
      <c r="P17" s="38">
        <v>0</v>
      </c>
      <c r="Q17" s="38">
        <v>0</v>
      </c>
      <c r="R17" s="38" t="s">
        <v>299</v>
      </c>
      <c r="S17" s="38" t="s">
        <v>1007</v>
      </c>
      <c r="T17" s="38"/>
      <c r="U17" s="38" t="s">
        <v>301</v>
      </c>
      <c r="V17" s="40"/>
      <c r="W17" s="40"/>
      <c r="X17" s="40"/>
      <c r="Y17" s="40"/>
      <c r="Z17" s="38" t="s">
        <v>6346</v>
      </c>
      <c r="AA17" s="38" t="s">
        <v>355</v>
      </c>
      <c r="AB17" s="38"/>
      <c r="AC17" s="38"/>
      <c r="AD17" s="38"/>
      <c r="AE17" s="38">
        <v>69488</v>
      </c>
      <c r="AF17" s="38">
        <v>69487</v>
      </c>
      <c r="AG17" s="38"/>
    </row>
    <row r="18" spans="1:33" ht="52.5" customHeight="1" x14ac:dyDescent="0.2">
      <c r="A18" s="38">
        <v>63633</v>
      </c>
      <c r="B18" s="38" t="s">
        <v>6347</v>
      </c>
      <c r="C18" s="38" t="s">
        <v>6348</v>
      </c>
      <c r="D18" s="38" t="s">
        <v>6321</v>
      </c>
      <c r="E18" s="38" t="s">
        <v>526</v>
      </c>
      <c r="F18" s="38"/>
      <c r="G18" s="38" t="s">
        <v>322</v>
      </c>
      <c r="H18" s="38" t="s">
        <v>6349</v>
      </c>
      <c r="I18" s="38" t="s">
        <v>360</v>
      </c>
      <c r="J18" s="38" t="s">
        <v>528</v>
      </c>
      <c r="K18" s="38">
        <v>1876</v>
      </c>
      <c r="L18" s="40">
        <v>45352</v>
      </c>
      <c r="M18" s="40"/>
      <c r="N18" s="38">
        <v>138</v>
      </c>
      <c r="O18" s="38">
        <v>0</v>
      </c>
      <c r="P18" s="38">
        <v>0</v>
      </c>
      <c r="Q18" s="38">
        <v>0</v>
      </c>
      <c r="R18" s="38" t="s">
        <v>299</v>
      </c>
      <c r="S18" s="38" t="s">
        <v>529</v>
      </c>
      <c r="T18" s="38"/>
      <c r="U18" s="38" t="s">
        <v>301</v>
      </c>
      <c r="V18" s="40"/>
      <c r="W18" s="40"/>
      <c r="X18" s="40"/>
      <c r="Y18" s="40"/>
      <c r="Z18" s="38" t="s">
        <v>530</v>
      </c>
      <c r="AA18" s="38" t="s">
        <v>355</v>
      </c>
      <c r="AB18" s="38" t="s">
        <v>355</v>
      </c>
      <c r="AC18" s="38"/>
      <c r="AD18" s="38"/>
      <c r="AE18" s="38">
        <v>63634</v>
      </c>
      <c r="AF18" s="38">
        <v>63633</v>
      </c>
      <c r="AG18" s="38"/>
    </row>
    <row r="19" spans="1:33" ht="52.5" customHeight="1" x14ac:dyDescent="0.2">
      <c r="A19" s="38">
        <v>62652</v>
      </c>
      <c r="B19" s="38" t="s">
        <v>6350</v>
      </c>
      <c r="C19" s="38" t="s">
        <v>6351</v>
      </c>
      <c r="D19" s="38"/>
      <c r="E19" s="38">
        <v>59460</v>
      </c>
      <c r="F19" s="38">
        <v>59460</v>
      </c>
      <c r="G19" s="38" t="s">
        <v>322</v>
      </c>
      <c r="H19" s="38"/>
      <c r="I19" s="38" t="s">
        <v>36</v>
      </c>
      <c r="J19" s="38" t="s">
        <v>1251</v>
      </c>
      <c r="K19" s="38"/>
      <c r="L19" s="40">
        <v>45400</v>
      </c>
      <c r="M19" s="40"/>
      <c r="N19" s="38">
        <v>138</v>
      </c>
      <c r="O19" s="38">
        <v>0</v>
      </c>
      <c r="P19" s="38">
        <v>0</v>
      </c>
      <c r="Q19" s="38">
        <v>0</v>
      </c>
      <c r="R19" s="38" t="s">
        <v>299</v>
      </c>
      <c r="S19" s="38" t="s">
        <v>562</v>
      </c>
      <c r="T19" s="38" t="s">
        <v>562</v>
      </c>
      <c r="U19" s="38" t="s">
        <v>301</v>
      </c>
      <c r="V19" s="40"/>
      <c r="W19" s="40"/>
      <c r="X19" s="40"/>
      <c r="Y19" s="40"/>
      <c r="Z19" s="38" t="s">
        <v>6352</v>
      </c>
      <c r="AA19" s="38" t="s">
        <v>355</v>
      </c>
      <c r="AB19" s="38"/>
      <c r="AC19" s="38"/>
      <c r="AD19" s="38"/>
      <c r="AE19" s="38">
        <v>62653</v>
      </c>
      <c r="AF19" s="38">
        <v>62652</v>
      </c>
      <c r="AG19" s="38"/>
    </row>
    <row r="20" spans="1:33" ht="52.5" customHeight="1" x14ac:dyDescent="0.2">
      <c r="A20" s="38" t="s">
        <v>6353</v>
      </c>
      <c r="B20" s="38" t="s">
        <v>6354</v>
      </c>
      <c r="C20" s="38" t="s">
        <v>6355</v>
      </c>
      <c r="D20" s="38"/>
      <c r="E20" s="38" t="s">
        <v>3936</v>
      </c>
      <c r="F20" s="38" t="s">
        <v>6356</v>
      </c>
      <c r="G20" s="38" t="s">
        <v>2415</v>
      </c>
      <c r="H20" s="38"/>
      <c r="I20" s="38" t="s">
        <v>183</v>
      </c>
      <c r="J20" s="38" t="s">
        <v>323</v>
      </c>
      <c r="K20" s="38" t="s">
        <v>6357</v>
      </c>
      <c r="L20" s="40">
        <v>45427</v>
      </c>
      <c r="M20" s="40"/>
      <c r="N20" s="38">
        <v>138</v>
      </c>
      <c r="O20" s="38">
        <v>0</v>
      </c>
      <c r="P20" s="38">
        <v>4.4000000000000004</v>
      </c>
      <c r="Q20" s="38">
        <v>0</v>
      </c>
      <c r="R20" s="38" t="s">
        <v>299</v>
      </c>
      <c r="S20" s="38" t="s">
        <v>509</v>
      </c>
      <c r="T20" s="38" t="s">
        <v>509</v>
      </c>
      <c r="U20" s="38" t="s">
        <v>301</v>
      </c>
      <c r="V20" s="40"/>
      <c r="W20" s="40"/>
      <c r="X20" s="40"/>
      <c r="Y20" s="40"/>
      <c r="Z20" s="38" t="s">
        <v>6358</v>
      </c>
      <c r="AA20" s="38" t="s">
        <v>355</v>
      </c>
      <c r="AB20" s="38" t="s">
        <v>355</v>
      </c>
      <c r="AC20" s="38"/>
      <c r="AD20" s="38"/>
      <c r="AE20" s="38">
        <v>8521</v>
      </c>
      <c r="AF20" s="38">
        <v>1342</v>
      </c>
      <c r="AG20" s="38"/>
    </row>
    <row r="21" spans="1:33" ht="52.5" customHeight="1" x14ac:dyDescent="0.2">
      <c r="A21" s="38">
        <v>73613</v>
      </c>
      <c r="B21" s="38" t="s">
        <v>6359</v>
      </c>
      <c r="C21" s="38" t="s">
        <v>6360</v>
      </c>
      <c r="D21" s="38"/>
      <c r="E21" s="38" t="s">
        <v>6361</v>
      </c>
      <c r="F21" s="38"/>
      <c r="G21" s="38" t="s">
        <v>2415</v>
      </c>
      <c r="H21" s="38"/>
      <c r="I21" s="38" t="s">
        <v>349</v>
      </c>
      <c r="J21" s="38" t="s">
        <v>445</v>
      </c>
      <c r="K21" s="38"/>
      <c r="L21" s="40">
        <v>45427</v>
      </c>
      <c r="M21" s="40"/>
      <c r="N21" s="38">
        <v>138</v>
      </c>
      <c r="O21" s="38">
        <v>0</v>
      </c>
      <c r="P21" s="38">
        <v>0</v>
      </c>
      <c r="Q21" s="38">
        <v>0</v>
      </c>
      <c r="R21" s="38" t="s">
        <v>299</v>
      </c>
      <c r="S21" s="38" t="s">
        <v>4679</v>
      </c>
      <c r="T21" s="38"/>
      <c r="U21" s="38" t="s">
        <v>301</v>
      </c>
      <c r="V21" s="40"/>
      <c r="W21" s="40"/>
      <c r="X21" s="40"/>
      <c r="Y21" s="40"/>
      <c r="Z21" s="38" t="s">
        <v>6362</v>
      </c>
      <c r="AA21" s="38" t="s">
        <v>355</v>
      </c>
      <c r="AB21" s="38" t="s">
        <v>355</v>
      </c>
      <c r="AC21" s="38"/>
      <c r="AD21" s="38"/>
      <c r="AE21" s="38">
        <v>73614</v>
      </c>
      <c r="AF21" s="38">
        <v>73613</v>
      </c>
      <c r="AG21" s="38"/>
    </row>
    <row r="22" spans="1:33" ht="52.5" customHeight="1" x14ac:dyDescent="0.2">
      <c r="A22" s="38" t="s">
        <v>6363</v>
      </c>
      <c r="B22" s="38" t="s">
        <v>6364</v>
      </c>
      <c r="C22" s="38" t="s">
        <v>6355</v>
      </c>
      <c r="D22" s="38"/>
      <c r="E22" s="38" t="s">
        <v>6365</v>
      </c>
      <c r="F22" s="38" t="s">
        <v>6366</v>
      </c>
      <c r="G22" s="38" t="s">
        <v>2415</v>
      </c>
      <c r="H22" s="38"/>
      <c r="I22" s="38" t="s">
        <v>183</v>
      </c>
      <c r="J22" s="38" t="s">
        <v>323</v>
      </c>
      <c r="K22" s="38" t="s">
        <v>6367</v>
      </c>
      <c r="L22" s="40">
        <v>45427</v>
      </c>
      <c r="M22" s="40"/>
      <c r="N22" s="38">
        <v>138</v>
      </c>
      <c r="O22" s="38">
        <v>0</v>
      </c>
      <c r="P22" s="38">
        <v>0.7</v>
      </c>
      <c r="Q22" s="38">
        <v>0</v>
      </c>
      <c r="R22" s="38" t="s">
        <v>299</v>
      </c>
      <c r="S22" s="38" t="s">
        <v>1858</v>
      </c>
      <c r="T22" s="38" t="s">
        <v>1858</v>
      </c>
      <c r="U22" s="38" t="s">
        <v>301</v>
      </c>
      <c r="V22" s="40"/>
      <c r="W22" s="40"/>
      <c r="X22" s="40"/>
      <c r="Y22" s="40"/>
      <c r="Z22" s="38"/>
      <c r="AA22" s="38" t="s">
        <v>355</v>
      </c>
      <c r="AB22" s="38" t="s">
        <v>355</v>
      </c>
      <c r="AC22" s="38"/>
      <c r="AD22" s="38"/>
      <c r="AE22" s="38">
        <v>10541</v>
      </c>
      <c r="AF22" s="38">
        <v>3195</v>
      </c>
      <c r="AG22" s="38"/>
    </row>
    <row r="23" spans="1:33" ht="52.5" customHeight="1" x14ac:dyDescent="0.2">
      <c r="A23" s="38">
        <v>5645</v>
      </c>
      <c r="B23" s="38" t="s">
        <v>6368</v>
      </c>
      <c r="C23" s="38" t="s">
        <v>6369</v>
      </c>
      <c r="D23" s="38" t="s">
        <v>6321</v>
      </c>
      <c r="E23" s="38" t="s">
        <v>386</v>
      </c>
      <c r="F23" s="38" t="s">
        <v>387</v>
      </c>
      <c r="G23" s="38" t="s">
        <v>2415</v>
      </c>
      <c r="H23" s="38"/>
      <c r="I23" s="38" t="s">
        <v>377</v>
      </c>
      <c r="J23" s="38" t="s">
        <v>1098</v>
      </c>
      <c r="K23" s="38"/>
      <c r="L23" s="40">
        <v>45444</v>
      </c>
      <c r="M23" s="40"/>
      <c r="N23" s="38">
        <v>138</v>
      </c>
      <c r="O23" s="38">
        <v>0</v>
      </c>
      <c r="P23" s="38">
        <v>8.8000000000000007</v>
      </c>
      <c r="Q23" s="38">
        <v>0</v>
      </c>
      <c r="R23" s="38" t="s">
        <v>299</v>
      </c>
      <c r="S23" s="38" t="s">
        <v>390</v>
      </c>
      <c r="T23" s="38" t="s">
        <v>390</v>
      </c>
      <c r="U23" s="38" t="s">
        <v>301</v>
      </c>
      <c r="V23" s="40"/>
      <c r="W23" s="40"/>
      <c r="X23" s="40"/>
      <c r="Y23" s="40"/>
      <c r="Z23" s="38" t="s">
        <v>6370</v>
      </c>
      <c r="AA23" s="38" t="s">
        <v>355</v>
      </c>
      <c r="AB23" s="38" t="s">
        <v>355</v>
      </c>
      <c r="AC23" s="38"/>
      <c r="AD23" s="38"/>
      <c r="AE23" s="38">
        <v>13379</v>
      </c>
      <c r="AF23" s="38">
        <v>5645</v>
      </c>
      <c r="AG23" s="38"/>
    </row>
    <row r="24" spans="1:33" ht="52.5" customHeight="1" x14ac:dyDescent="0.2">
      <c r="A24" s="38">
        <v>3901</v>
      </c>
      <c r="B24" s="38" t="s">
        <v>6371</v>
      </c>
      <c r="C24" s="38" t="s">
        <v>6372</v>
      </c>
      <c r="D24" s="38" t="s">
        <v>6373</v>
      </c>
      <c r="E24" s="38" t="s">
        <v>6069</v>
      </c>
      <c r="F24" s="38" t="s">
        <v>6374</v>
      </c>
      <c r="G24" s="38" t="s">
        <v>322</v>
      </c>
      <c r="H24" s="38" t="s">
        <v>6375</v>
      </c>
      <c r="I24" s="38" t="s">
        <v>21</v>
      </c>
      <c r="J24" s="38" t="s">
        <v>1098</v>
      </c>
      <c r="K24" s="38">
        <v>2596</v>
      </c>
      <c r="L24" s="40">
        <v>45473</v>
      </c>
      <c r="M24" s="40"/>
      <c r="N24" s="38">
        <v>69</v>
      </c>
      <c r="O24" s="38">
        <v>0</v>
      </c>
      <c r="P24" s="38">
        <v>49.8</v>
      </c>
      <c r="Q24" s="38">
        <v>0</v>
      </c>
      <c r="R24" s="38" t="s">
        <v>299</v>
      </c>
      <c r="S24" s="38" t="s">
        <v>318</v>
      </c>
      <c r="T24" s="38" t="s">
        <v>2508</v>
      </c>
      <c r="U24" s="38" t="s">
        <v>352</v>
      </c>
      <c r="V24" s="40"/>
      <c r="W24" s="40"/>
      <c r="X24" s="40"/>
      <c r="Y24" s="40"/>
      <c r="Z24" s="38" t="s">
        <v>6376</v>
      </c>
      <c r="AA24" s="38" t="s">
        <v>355</v>
      </c>
      <c r="AB24" s="38" t="s">
        <v>355</v>
      </c>
      <c r="AC24" s="38"/>
      <c r="AD24" s="38"/>
      <c r="AE24" s="38">
        <v>11371</v>
      </c>
      <c r="AF24" s="38">
        <v>3901</v>
      </c>
      <c r="AG24" s="38" t="s">
        <v>6377</v>
      </c>
    </row>
    <row r="25" spans="1:33" ht="52.5" customHeight="1" x14ac:dyDescent="0.2">
      <c r="A25" s="38">
        <v>49926</v>
      </c>
      <c r="B25" s="38" t="s">
        <v>6378</v>
      </c>
      <c r="C25" s="38"/>
      <c r="D25" s="38"/>
      <c r="E25" s="38" t="s">
        <v>6379</v>
      </c>
      <c r="F25" s="38" t="s">
        <v>6380</v>
      </c>
      <c r="G25" s="38" t="s">
        <v>322</v>
      </c>
      <c r="H25" s="38"/>
      <c r="I25" s="38" t="s">
        <v>1856</v>
      </c>
      <c r="J25" s="38" t="s">
        <v>6381</v>
      </c>
      <c r="K25" s="38"/>
      <c r="L25" s="40">
        <v>45474</v>
      </c>
      <c r="M25" s="40">
        <v>45474</v>
      </c>
      <c r="N25" s="38">
        <v>138</v>
      </c>
      <c r="O25" s="38">
        <v>0</v>
      </c>
      <c r="P25" s="38">
        <v>0.63</v>
      </c>
      <c r="Q25" s="38">
        <v>0</v>
      </c>
      <c r="R25" s="38" t="s">
        <v>299</v>
      </c>
      <c r="S25" s="38" t="s">
        <v>1858</v>
      </c>
      <c r="T25" s="38" t="s">
        <v>1858</v>
      </c>
      <c r="U25" s="38" t="s">
        <v>301</v>
      </c>
      <c r="V25" s="40"/>
      <c r="W25" s="40"/>
      <c r="X25" s="40"/>
      <c r="Y25" s="40"/>
      <c r="Z25" s="38" t="s">
        <v>6382</v>
      </c>
      <c r="AA25" s="38" t="s">
        <v>355</v>
      </c>
      <c r="AB25" s="38" t="s">
        <v>355</v>
      </c>
      <c r="AC25" s="38"/>
      <c r="AD25" s="38"/>
      <c r="AE25" s="38">
        <v>49929</v>
      </c>
      <c r="AF25" s="38">
        <v>49926</v>
      </c>
      <c r="AG25" s="38"/>
    </row>
    <row r="26" spans="1:33" ht="52.5" customHeight="1" x14ac:dyDescent="0.2">
      <c r="A26" s="38">
        <v>44419</v>
      </c>
      <c r="B26" s="38" t="s">
        <v>6383</v>
      </c>
      <c r="C26" s="38"/>
      <c r="D26" s="38"/>
      <c r="E26" s="38" t="s">
        <v>6384</v>
      </c>
      <c r="F26" s="38" t="s">
        <v>6385</v>
      </c>
      <c r="G26" s="38" t="s">
        <v>322</v>
      </c>
      <c r="H26" s="38"/>
      <c r="I26" s="38" t="s">
        <v>1856</v>
      </c>
      <c r="J26" s="38" t="s">
        <v>6381</v>
      </c>
      <c r="K26" s="38"/>
      <c r="L26" s="40">
        <v>45474</v>
      </c>
      <c r="M26" s="40">
        <v>45474</v>
      </c>
      <c r="N26" s="38">
        <v>138</v>
      </c>
      <c r="O26" s="38">
        <v>5.0999999999999996</v>
      </c>
      <c r="P26" s="38">
        <v>0</v>
      </c>
      <c r="Q26" s="38">
        <v>0</v>
      </c>
      <c r="R26" s="38" t="s">
        <v>299</v>
      </c>
      <c r="S26" s="38" t="s">
        <v>1858</v>
      </c>
      <c r="T26" s="38" t="s">
        <v>1858</v>
      </c>
      <c r="U26" s="38" t="s">
        <v>301</v>
      </c>
      <c r="V26" s="40"/>
      <c r="W26" s="40"/>
      <c r="X26" s="40"/>
      <c r="Y26" s="40"/>
      <c r="Z26" s="38" t="s">
        <v>6386</v>
      </c>
      <c r="AA26" s="38" t="s">
        <v>355</v>
      </c>
      <c r="AB26" s="38" t="s">
        <v>355</v>
      </c>
      <c r="AC26" s="38"/>
      <c r="AD26" s="38"/>
      <c r="AE26" s="38">
        <v>44420</v>
      </c>
      <c r="AF26" s="38">
        <v>44419</v>
      </c>
      <c r="AG26" s="38"/>
    </row>
    <row r="27" spans="1:33" ht="52.5" customHeight="1" x14ac:dyDescent="0.2">
      <c r="A27" s="38">
        <v>44416</v>
      </c>
      <c r="B27" s="38" t="s">
        <v>6387</v>
      </c>
      <c r="C27" s="38"/>
      <c r="D27" s="38"/>
      <c r="E27" s="38" t="s">
        <v>6379</v>
      </c>
      <c r="F27" s="38" t="s">
        <v>6380</v>
      </c>
      <c r="G27" s="38" t="s">
        <v>322</v>
      </c>
      <c r="H27" s="38"/>
      <c r="I27" s="38" t="s">
        <v>1856</v>
      </c>
      <c r="J27" s="38" t="s">
        <v>6388</v>
      </c>
      <c r="K27" s="38"/>
      <c r="L27" s="40">
        <v>45474</v>
      </c>
      <c r="M27" s="40">
        <v>44743</v>
      </c>
      <c r="N27" s="38">
        <v>138</v>
      </c>
      <c r="O27" s="38">
        <v>0.63100000000000001</v>
      </c>
      <c r="P27" s="38">
        <v>0</v>
      </c>
      <c r="Q27" s="38">
        <v>0</v>
      </c>
      <c r="R27" s="38" t="s">
        <v>299</v>
      </c>
      <c r="S27" s="38" t="s">
        <v>1858</v>
      </c>
      <c r="T27" s="38" t="s">
        <v>1858</v>
      </c>
      <c r="U27" s="38" t="s">
        <v>301</v>
      </c>
      <c r="V27" s="40"/>
      <c r="W27" s="40"/>
      <c r="X27" s="40"/>
      <c r="Y27" s="40"/>
      <c r="Z27" s="38" t="s">
        <v>6382</v>
      </c>
      <c r="AA27" s="38" t="s">
        <v>355</v>
      </c>
      <c r="AB27" s="38" t="s">
        <v>355</v>
      </c>
      <c r="AC27" s="38"/>
      <c r="AD27" s="38"/>
      <c r="AE27" s="38">
        <v>44417</v>
      </c>
      <c r="AF27" s="38">
        <v>44416</v>
      </c>
      <c r="AG27" s="38"/>
    </row>
    <row r="28" spans="1:33" ht="52.5" customHeight="1" x14ac:dyDescent="0.2">
      <c r="A28" s="38" t="s">
        <v>6389</v>
      </c>
      <c r="B28" s="38" t="s">
        <v>6390</v>
      </c>
      <c r="C28" s="38" t="s">
        <v>6391</v>
      </c>
      <c r="D28" s="38"/>
      <c r="E28" s="38" t="s">
        <v>6392</v>
      </c>
      <c r="F28" s="38"/>
      <c r="G28" s="38" t="s">
        <v>2415</v>
      </c>
      <c r="H28" s="38" t="s">
        <v>6393</v>
      </c>
      <c r="I28" s="38" t="s">
        <v>183</v>
      </c>
      <c r="J28" s="38" t="s">
        <v>323</v>
      </c>
      <c r="K28" s="38" t="s">
        <v>6394</v>
      </c>
      <c r="L28" s="40">
        <v>45488</v>
      </c>
      <c r="M28" s="40"/>
      <c r="N28" s="38">
        <v>345</v>
      </c>
      <c r="O28" s="38">
        <v>0</v>
      </c>
      <c r="P28" s="38">
        <v>0</v>
      </c>
      <c r="Q28" s="38">
        <v>600</v>
      </c>
      <c r="R28" s="38" t="s">
        <v>299</v>
      </c>
      <c r="S28" s="38" t="s">
        <v>741</v>
      </c>
      <c r="T28" s="38"/>
      <c r="U28" s="38" t="s">
        <v>381</v>
      </c>
      <c r="V28" s="40"/>
      <c r="W28" s="40">
        <v>41320</v>
      </c>
      <c r="X28" s="40"/>
      <c r="Y28" s="40">
        <v>41532</v>
      </c>
      <c r="Z28" s="38" t="s">
        <v>6395</v>
      </c>
      <c r="AA28" s="38" t="s">
        <v>355</v>
      </c>
      <c r="AB28" s="38" t="s">
        <v>355</v>
      </c>
      <c r="AC28" s="38"/>
      <c r="AD28" s="38" t="s">
        <v>6396</v>
      </c>
      <c r="AE28" s="38">
        <v>10184</v>
      </c>
      <c r="AF28" s="38">
        <v>2836</v>
      </c>
      <c r="AG28" s="38"/>
    </row>
    <row r="29" spans="1:33" ht="52.5" customHeight="1" x14ac:dyDescent="0.2">
      <c r="A29" s="38">
        <v>65723</v>
      </c>
      <c r="B29" s="38" t="s">
        <v>6397</v>
      </c>
      <c r="C29" s="38" t="s">
        <v>6398</v>
      </c>
      <c r="D29" s="38" t="s">
        <v>6321</v>
      </c>
      <c r="E29" s="38" t="s">
        <v>6399</v>
      </c>
      <c r="F29" s="38"/>
      <c r="G29" s="38"/>
      <c r="H29" s="38" t="s">
        <v>6400</v>
      </c>
      <c r="I29" s="38" t="s">
        <v>3839</v>
      </c>
      <c r="J29" s="38" t="s">
        <v>541</v>
      </c>
      <c r="K29" s="38">
        <v>3771</v>
      </c>
      <c r="L29" s="40">
        <v>45506</v>
      </c>
      <c r="M29" s="40"/>
      <c r="N29" s="38">
        <v>138</v>
      </c>
      <c r="O29" s="38">
        <v>0</v>
      </c>
      <c r="P29" s="38">
        <v>0</v>
      </c>
      <c r="Q29" s="38">
        <v>0</v>
      </c>
      <c r="R29" s="38" t="s">
        <v>299</v>
      </c>
      <c r="S29" s="38" t="s">
        <v>1647</v>
      </c>
      <c r="T29" s="38"/>
      <c r="U29" s="38" t="s">
        <v>301</v>
      </c>
      <c r="V29" s="40"/>
      <c r="W29" s="40"/>
      <c r="X29" s="40"/>
      <c r="Y29" s="40"/>
      <c r="Z29" s="38">
        <v>8583</v>
      </c>
      <c r="AA29" s="38" t="s">
        <v>355</v>
      </c>
      <c r="AB29" s="38" t="s">
        <v>303</v>
      </c>
      <c r="AC29" s="38"/>
      <c r="AD29" s="38"/>
      <c r="AE29" s="38">
        <v>65724</v>
      </c>
      <c r="AF29" s="38">
        <v>65723</v>
      </c>
      <c r="AG29" s="38"/>
    </row>
    <row r="30" spans="1:33" ht="52.5" customHeight="1" x14ac:dyDescent="0.2">
      <c r="A30" s="38">
        <v>69469</v>
      </c>
      <c r="B30" s="38" t="s">
        <v>6401</v>
      </c>
      <c r="C30" s="38" t="s">
        <v>6402</v>
      </c>
      <c r="D30" s="38" t="s">
        <v>6321</v>
      </c>
      <c r="E30" s="38" t="s">
        <v>6403</v>
      </c>
      <c r="F30" s="38" t="s">
        <v>6404</v>
      </c>
      <c r="G30" s="38"/>
      <c r="H30" s="38"/>
      <c r="I30" s="38" t="s">
        <v>377</v>
      </c>
      <c r="J30" s="38" t="s">
        <v>1098</v>
      </c>
      <c r="K30" s="38"/>
      <c r="L30" s="40">
        <v>45506</v>
      </c>
      <c r="M30" s="40"/>
      <c r="N30" s="38">
        <v>345</v>
      </c>
      <c r="O30" s="38">
        <v>0</v>
      </c>
      <c r="P30" s="38">
        <v>0</v>
      </c>
      <c r="Q30" s="38">
        <v>0</v>
      </c>
      <c r="R30" s="38" t="s">
        <v>299</v>
      </c>
      <c r="S30" s="38" t="s">
        <v>1701</v>
      </c>
      <c r="T30" s="38" t="s">
        <v>1701</v>
      </c>
      <c r="U30" s="38" t="s">
        <v>301</v>
      </c>
      <c r="V30" s="40"/>
      <c r="W30" s="40"/>
      <c r="X30" s="40"/>
      <c r="Y30" s="40"/>
      <c r="Z30" s="38" t="s">
        <v>6405</v>
      </c>
      <c r="AA30" s="38" t="s">
        <v>355</v>
      </c>
      <c r="AB30" s="38"/>
      <c r="AC30" s="38"/>
      <c r="AD30" s="38"/>
      <c r="AE30" s="38">
        <v>69470</v>
      </c>
      <c r="AF30" s="38">
        <v>69469</v>
      </c>
      <c r="AG30" s="38"/>
    </row>
    <row r="31" spans="1:33" ht="52.5" customHeight="1" x14ac:dyDescent="0.2">
      <c r="A31" s="38">
        <v>64021</v>
      </c>
      <c r="B31" s="38" t="s">
        <v>6406</v>
      </c>
      <c r="C31" s="38" t="s">
        <v>6407</v>
      </c>
      <c r="D31" s="38" t="s">
        <v>6321</v>
      </c>
      <c r="E31" s="38" t="s">
        <v>6408</v>
      </c>
      <c r="F31" s="38" t="s">
        <v>6409</v>
      </c>
      <c r="G31" s="38" t="s">
        <v>322</v>
      </c>
      <c r="H31" s="38"/>
      <c r="I31" s="38" t="s">
        <v>377</v>
      </c>
      <c r="J31" s="38" t="s">
        <v>541</v>
      </c>
      <c r="K31" s="38" t="s">
        <v>3786</v>
      </c>
      <c r="L31" s="40">
        <v>45565</v>
      </c>
      <c r="M31" s="40"/>
      <c r="N31" s="38">
        <v>138</v>
      </c>
      <c r="O31" s="38">
        <v>0</v>
      </c>
      <c r="P31" s="38">
        <v>0</v>
      </c>
      <c r="Q31" s="38">
        <v>0</v>
      </c>
      <c r="R31" s="38" t="s">
        <v>299</v>
      </c>
      <c r="S31" s="38" t="s">
        <v>1719</v>
      </c>
      <c r="T31" s="38" t="s">
        <v>1131</v>
      </c>
      <c r="U31" s="38" t="s">
        <v>301</v>
      </c>
      <c r="V31" s="40"/>
      <c r="W31" s="40"/>
      <c r="X31" s="40"/>
      <c r="Y31" s="40"/>
      <c r="Z31" s="38" t="s">
        <v>6410</v>
      </c>
      <c r="AA31" s="38" t="s">
        <v>355</v>
      </c>
      <c r="AB31" s="38"/>
      <c r="AC31" s="38"/>
      <c r="AD31" s="38"/>
      <c r="AE31" s="38">
        <v>64022</v>
      </c>
      <c r="AF31" s="38">
        <v>64021</v>
      </c>
      <c r="AG31" s="38"/>
    </row>
    <row r="32" spans="1:33" ht="52.5" customHeight="1" x14ac:dyDescent="0.2">
      <c r="A32" s="38">
        <v>69485</v>
      </c>
      <c r="B32" s="38" t="s">
        <v>6411</v>
      </c>
      <c r="C32" s="38" t="s">
        <v>6412</v>
      </c>
      <c r="D32" s="38" t="s">
        <v>6321</v>
      </c>
      <c r="E32" s="38" t="s">
        <v>6345</v>
      </c>
      <c r="F32" s="38"/>
      <c r="G32" s="38" t="s">
        <v>322</v>
      </c>
      <c r="H32" s="38"/>
      <c r="I32" s="38" t="s">
        <v>360</v>
      </c>
      <c r="J32" s="38" t="s">
        <v>1660</v>
      </c>
      <c r="K32" s="38"/>
      <c r="L32" s="40">
        <v>45596</v>
      </c>
      <c r="M32" s="40"/>
      <c r="N32" s="38">
        <v>69</v>
      </c>
      <c r="O32" s="38">
        <v>0</v>
      </c>
      <c r="P32" s="38">
        <v>0</v>
      </c>
      <c r="Q32" s="38">
        <v>0</v>
      </c>
      <c r="R32" s="38" t="s">
        <v>6413</v>
      </c>
      <c r="S32" s="38" t="s">
        <v>1007</v>
      </c>
      <c r="T32" s="38"/>
      <c r="U32" s="38" t="s">
        <v>301</v>
      </c>
      <c r="V32" s="40"/>
      <c r="W32" s="40"/>
      <c r="X32" s="40"/>
      <c r="Y32" s="40"/>
      <c r="Z32" s="38" t="s">
        <v>6414</v>
      </c>
      <c r="AA32" s="38" t="s">
        <v>355</v>
      </c>
      <c r="AB32" s="38"/>
      <c r="AC32" s="38"/>
      <c r="AD32" s="38"/>
      <c r="AE32" s="38">
        <v>69486</v>
      </c>
      <c r="AF32" s="38">
        <v>69485</v>
      </c>
      <c r="AG32" s="38"/>
    </row>
    <row r="33" spans="1:33" ht="52.5" customHeight="1" x14ac:dyDescent="0.2">
      <c r="A33" s="38">
        <v>61467</v>
      </c>
      <c r="B33" s="38" t="s">
        <v>6415</v>
      </c>
      <c r="C33" s="38" t="s">
        <v>6416</v>
      </c>
      <c r="D33" s="38"/>
      <c r="E33" s="38"/>
      <c r="F33" s="38"/>
      <c r="G33" s="38"/>
      <c r="H33" s="38"/>
      <c r="I33" s="38" t="s">
        <v>222</v>
      </c>
      <c r="J33" s="38" t="s">
        <v>1800</v>
      </c>
      <c r="K33" s="38"/>
      <c r="L33" s="40">
        <v>45730</v>
      </c>
      <c r="M33" s="40"/>
      <c r="N33" s="38">
        <v>138</v>
      </c>
      <c r="O33" s="38">
        <v>0</v>
      </c>
      <c r="P33" s="38">
        <v>0</v>
      </c>
      <c r="Q33" s="38">
        <v>0</v>
      </c>
      <c r="R33" s="38" t="s">
        <v>330</v>
      </c>
      <c r="S33" s="38" t="s">
        <v>331</v>
      </c>
      <c r="T33" s="38" t="s">
        <v>331</v>
      </c>
      <c r="U33" s="38" t="s">
        <v>301</v>
      </c>
      <c r="V33" s="40"/>
      <c r="W33" s="40"/>
      <c r="X33" s="40"/>
      <c r="Y33" s="40"/>
      <c r="Z33" s="38" t="s">
        <v>6417</v>
      </c>
      <c r="AA33" s="38" t="s">
        <v>355</v>
      </c>
      <c r="AB33" s="38"/>
      <c r="AC33" s="38"/>
      <c r="AD33" s="38"/>
      <c r="AE33" s="38">
        <v>61468</v>
      </c>
      <c r="AF33" s="38">
        <v>61467</v>
      </c>
      <c r="AG33" s="38"/>
    </row>
    <row r="34" spans="1:33" ht="52.5" customHeight="1" x14ac:dyDescent="0.2">
      <c r="A34" s="38" t="s">
        <v>6418</v>
      </c>
      <c r="B34" s="38" t="s">
        <v>6419</v>
      </c>
      <c r="C34" s="38" t="s">
        <v>6355</v>
      </c>
      <c r="D34" s="38"/>
      <c r="E34" s="38" t="s">
        <v>4523</v>
      </c>
      <c r="F34" s="38" t="s">
        <v>6420</v>
      </c>
      <c r="G34" s="38" t="s">
        <v>2415</v>
      </c>
      <c r="H34" s="38"/>
      <c r="I34" s="38" t="s">
        <v>183</v>
      </c>
      <c r="J34" s="38" t="s">
        <v>323</v>
      </c>
      <c r="K34" s="38" t="s">
        <v>6421</v>
      </c>
      <c r="L34" s="40">
        <v>45792</v>
      </c>
      <c r="M34" s="40"/>
      <c r="N34" s="38">
        <v>138</v>
      </c>
      <c r="O34" s="38">
        <v>0</v>
      </c>
      <c r="P34" s="38">
        <v>2</v>
      </c>
      <c r="Q34" s="38">
        <v>0</v>
      </c>
      <c r="R34" s="38" t="s">
        <v>299</v>
      </c>
      <c r="S34" s="38" t="s">
        <v>2114</v>
      </c>
      <c r="T34" s="38" t="s">
        <v>2114</v>
      </c>
      <c r="U34" s="38" t="s">
        <v>301</v>
      </c>
      <c r="V34" s="40"/>
      <c r="W34" s="40"/>
      <c r="X34" s="40"/>
      <c r="Y34" s="40"/>
      <c r="Z34" s="38"/>
      <c r="AA34" s="38" t="s">
        <v>355</v>
      </c>
      <c r="AB34" s="38" t="s">
        <v>355</v>
      </c>
      <c r="AC34" s="38"/>
      <c r="AD34" s="38"/>
      <c r="AE34" s="38">
        <v>10446</v>
      </c>
      <c r="AF34" s="38">
        <v>3102</v>
      </c>
      <c r="AG34" s="38"/>
    </row>
    <row r="35" spans="1:33" ht="52.5" customHeight="1" x14ac:dyDescent="0.2">
      <c r="A35" s="38">
        <v>61451</v>
      </c>
      <c r="B35" s="38" t="s">
        <v>6422</v>
      </c>
      <c r="C35" s="38" t="s">
        <v>6423</v>
      </c>
      <c r="D35" s="38"/>
      <c r="E35" s="38" t="s">
        <v>6424</v>
      </c>
      <c r="F35" s="38" t="s">
        <v>6424</v>
      </c>
      <c r="G35" s="38" t="s">
        <v>322</v>
      </c>
      <c r="H35" s="38"/>
      <c r="I35" s="38" t="s">
        <v>881</v>
      </c>
      <c r="J35" s="38" t="s">
        <v>6425</v>
      </c>
      <c r="K35" s="38"/>
      <c r="L35" s="40">
        <v>45793</v>
      </c>
      <c r="M35" s="40"/>
      <c r="N35" s="38">
        <v>138</v>
      </c>
      <c r="O35" s="38">
        <v>0</v>
      </c>
      <c r="P35" s="38">
        <v>0</v>
      </c>
      <c r="Q35" s="38">
        <v>0</v>
      </c>
      <c r="R35" s="38" t="s">
        <v>299</v>
      </c>
      <c r="S35" s="38" t="s">
        <v>3138</v>
      </c>
      <c r="T35" s="38" t="s">
        <v>3138</v>
      </c>
      <c r="U35" s="38" t="s">
        <v>301</v>
      </c>
      <c r="V35" s="40"/>
      <c r="W35" s="40"/>
      <c r="X35" s="40"/>
      <c r="Y35" s="40"/>
      <c r="Z35" s="38">
        <v>7614</v>
      </c>
      <c r="AA35" s="38" t="s">
        <v>355</v>
      </c>
      <c r="AB35" s="38" t="s">
        <v>355</v>
      </c>
      <c r="AC35" s="38"/>
      <c r="AD35" s="38"/>
      <c r="AE35" s="38">
        <v>61452</v>
      </c>
      <c r="AF35" s="38">
        <v>61451</v>
      </c>
      <c r="AG35" s="38"/>
    </row>
    <row r="36" spans="1:33" ht="52.5" customHeight="1" x14ac:dyDescent="0.2">
      <c r="A36" s="38">
        <v>70943</v>
      </c>
      <c r="B36" s="38" t="s">
        <v>6426</v>
      </c>
      <c r="C36" s="38" t="s">
        <v>6427</v>
      </c>
      <c r="D36" s="38"/>
      <c r="E36" s="38" t="s">
        <v>1355</v>
      </c>
      <c r="F36" s="38" t="s">
        <v>3555</v>
      </c>
      <c r="G36" s="38" t="s">
        <v>2415</v>
      </c>
      <c r="H36" s="38"/>
      <c r="I36" s="38" t="s">
        <v>155</v>
      </c>
      <c r="J36" s="38" t="s">
        <v>298</v>
      </c>
      <c r="K36" s="38"/>
      <c r="L36" s="40">
        <v>45809</v>
      </c>
      <c r="M36" s="40"/>
      <c r="N36" s="38">
        <v>138</v>
      </c>
      <c r="O36" s="38">
        <v>15</v>
      </c>
      <c r="P36" s="38">
        <v>0</v>
      </c>
      <c r="Q36" s="38">
        <v>0</v>
      </c>
      <c r="R36" s="38" t="s">
        <v>299</v>
      </c>
      <c r="S36" s="38" t="s">
        <v>741</v>
      </c>
      <c r="T36" s="38" t="s">
        <v>1142</v>
      </c>
      <c r="U36" s="38" t="s">
        <v>780</v>
      </c>
      <c r="V36" s="40"/>
      <c r="W36" s="40"/>
      <c r="X36" s="40"/>
      <c r="Y36" s="40"/>
      <c r="Z36" s="38" t="s">
        <v>6428</v>
      </c>
      <c r="AA36" s="38" t="s">
        <v>355</v>
      </c>
      <c r="AB36" s="38"/>
      <c r="AC36" s="38"/>
      <c r="AD36" s="38"/>
      <c r="AE36" s="38">
        <v>70944</v>
      </c>
      <c r="AF36" s="38">
        <v>70943</v>
      </c>
      <c r="AG36" s="38"/>
    </row>
    <row r="37" spans="1:33" ht="52.5" customHeight="1" x14ac:dyDescent="0.2">
      <c r="A37" s="38">
        <v>48854</v>
      </c>
      <c r="B37" s="38" t="s">
        <v>6429</v>
      </c>
      <c r="C37" s="38" t="s">
        <v>6430</v>
      </c>
      <c r="D37" s="38"/>
      <c r="E37" s="38" t="s">
        <v>6431</v>
      </c>
      <c r="F37" s="38" t="s">
        <v>6432</v>
      </c>
      <c r="G37" s="38" t="s">
        <v>322</v>
      </c>
      <c r="H37" s="38"/>
      <c r="I37" s="38" t="s">
        <v>144</v>
      </c>
      <c r="J37" s="38" t="s">
        <v>625</v>
      </c>
      <c r="K37" s="38"/>
      <c r="L37" s="40">
        <v>45809</v>
      </c>
      <c r="M37" s="40"/>
      <c r="N37" s="38">
        <v>138</v>
      </c>
      <c r="O37" s="38">
        <v>22.1</v>
      </c>
      <c r="P37" s="38">
        <v>0</v>
      </c>
      <c r="Q37" s="38">
        <v>0</v>
      </c>
      <c r="R37" s="38" t="s">
        <v>6433</v>
      </c>
      <c r="S37" s="38" t="s">
        <v>562</v>
      </c>
      <c r="T37" s="38" t="s">
        <v>562</v>
      </c>
      <c r="U37" s="38" t="s">
        <v>301</v>
      </c>
      <c r="V37" s="40"/>
      <c r="W37" s="40"/>
      <c r="X37" s="40"/>
      <c r="Y37" s="40"/>
      <c r="Z37" s="38" t="s">
        <v>6434</v>
      </c>
      <c r="AA37" s="38" t="s">
        <v>355</v>
      </c>
      <c r="AB37" s="38" t="s">
        <v>355</v>
      </c>
      <c r="AC37" s="38"/>
      <c r="AD37" s="38"/>
      <c r="AE37" s="38">
        <v>48855</v>
      </c>
      <c r="AF37" s="38">
        <v>48854</v>
      </c>
      <c r="AG37" s="38"/>
    </row>
    <row r="38" spans="1:33" ht="52.5" customHeight="1" x14ac:dyDescent="0.2">
      <c r="A38" s="38">
        <v>76174</v>
      </c>
      <c r="B38" s="38" t="s">
        <v>6435</v>
      </c>
      <c r="C38" s="38" t="s">
        <v>6436</v>
      </c>
      <c r="D38" s="38" t="s">
        <v>6321</v>
      </c>
      <c r="E38" s="38" t="s">
        <v>6437</v>
      </c>
      <c r="F38" s="38"/>
      <c r="G38" s="38" t="s">
        <v>322</v>
      </c>
      <c r="H38" s="38"/>
      <c r="I38" s="38" t="s">
        <v>360</v>
      </c>
      <c r="J38" s="38" t="s">
        <v>1660</v>
      </c>
      <c r="K38" s="38"/>
      <c r="L38" s="40">
        <v>45838</v>
      </c>
      <c r="M38" s="40"/>
      <c r="N38" s="38">
        <v>138</v>
      </c>
      <c r="O38" s="38">
        <v>0</v>
      </c>
      <c r="P38" s="38">
        <v>0</v>
      </c>
      <c r="Q38" s="38">
        <v>0</v>
      </c>
      <c r="R38" s="38" t="s">
        <v>299</v>
      </c>
      <c r="S38" s="38" t="s">
        <v>1142</v>
      </c>
      <c r="T38" s="38"/>
      <c r="U38" s="38" t="s">
        <v>301</v>
      </c>
      <c r="V38" s="40"/>
      <c r="W38" s="40"/>
      <c r="X38" s="40"/>
      <c r="Y38" s="40"/>
      <c r="Z38" s="38" t="s">
        <v>6438</v>
      </c>
      <c r="AA38" s="38" t="s">
        <v>355</v>
      </c>
      <c r="AB38" s="38" t="s">
        <v>355</v>
      </c>
      <c r="AC38" s="38"/>
      <c r="AD38" s="38"/>
      <c r="AE38" s="38">
        <v>76175</v>
      </c>
      <c r="AF38" s="38">
        <v>76174</v>
      </c>
      <c r="AG38" s="38"/>
    </row>
    <row r="39" spans="1:33" ht="52.5" customHeight="1" x14ac:dyDescent="0.2">
      <c r="A39" s="38">
        <v>5461</v>
      </c>
      <c r="B39" s="38" t="s">
        <v>6383</v>
      </c>
      <c r="C39" s="38"/>
      <c r="D39" s="38"/>
      <c r="E39" s="38" t="s">
        <v>6439</v>
      </c>
      <c r="F39" s="38" t="s">
        <v>6384</v>
      </c>
      <c r="G39" s="38" t="s">
        <v>322</v>
      </c>
      <c r="H39" s="38"/>
      <c r="I39" s="38" t="s">
        <v>1856</v>
      </c>
      <c r="J39" s="38" t="s">
        <v>6381</v>
      </c>
      <c r="K39" s="38"/>
      <c r="L39" s="40">
        <v>45839</v>
      </c>
      <c r="M39" s="40">
        <v>45108</v>
      </c>
      <c r="N39" s="38">
        <v>138</v>
      </c>
      <c r="O39" s="38">
        <v>1.9</v>
      </c>
      <c r="P39" s="38">
        <v>0</v>
      </c>
      <c r="Q39" s="38">
        <v>0</v>
      </c>
      <c r="R39" s="38" t="s">
        <v>299</v>
      </c>
      <c r="S39" s="38" t="s">
        <v>1858</v>
      </c>
      <c r="T39" s="38" t="s">
        <v>1858</v>
      </c>
      <c r="U39" s="38" t="s">
        <v>301</v>
      </c>
      <c r="V39" s="40"/>
      <c r="W39" s="40"/>
      <c r="X39" s="40"/>
      <c r="Y39" s="40"/>
      <c r="Z39" s="38" t="s">
        <v>6440</v>
      </c>
      <c r="AA39" s="38" t="s">
        <v>355</v>
      </c>
      <c r="AB39" s="38" t="s">
        <v>355</v>
      </c>
      <c r="AC39" s="38"/>
      <c r="AD39" s="38"/>
      <c r="AE39" s="38">
        <v>13164</v>
      </c>
      <c r="AF39" s="38">
        <v>5461</v>
      </c>
      <c r="AG39" s="38"/>
    </row>
    <row r="40" spans="1:33" ht="52.5" customHeight="1" x14ac:dyDescent="0.2">
      <c r="A40" s="38">
        <v>76288</v>
      </c>
      <c r="B40" s="38" t="s">
        <v>6441</v>
      </c>
      <c r="C40" s="38" t="s">
        <v>6442</v>
      </c>
      <c r="D40" s="38" t="s">
        <v>6321</v>
      </c>
      <c r="E40" s="38" t="s">
        <v>2985</v>
      </c>
      <c r="F40" s="38" t="s">
        <v>6443</v>
      </c>
      <c r="G40" s="38" t="s">
        <v>322</v>
      </c>
      <c r="H40" s="38"/>
      <c r="I40" s="38" t="s">
        <v>377</v>
      </c>
      <c r="J40" s="38" t="s">
        <v>1098</v>
      </c>
      <c r="K40" s="38" t="s">
        <v>6444</v>
      </c>
      <c r="L40" s="40">
        <v>45991</v>
      </c>
      <c r="M40" s="40"/>
      <c r="N40" s="38">
        <v>138</v>
      </c>
      <c r="O40" s="38">
        <v>0</v>
      </c>
      <c r="P40" s="38">
        <v>0</v>
      </c>
      <c r="Q40" s="38">
        <v>0</v>
      </c>
      <c r="R40" s="38" t="s">
        <v>299</v>
      </c>
      <c r="S40" s="38" t="s">
        <v>380</v>
      </c>
      <c r="T40" s="38" t="s">
        <v>380</v>
      </c>
      <c r="U40" s="38" t="s">
        <v>301</v>
      </c>
      <c r="V40" s="40"/>
      <c r="W40" s="40"/>
      <c r="X40" s="40"/>
      <c r="Y40" s="40"/>
      <c r="Z40" s="38" t="s">
        <v>6445</v>
      </c>
      <c r="AA40" s="38" t="s">
        <v>355</v>
      </c>
      <c r="AB40" s="38" t="s">
        <v>355</v>
      </c>
      <c r="AC40" s="38"/>
      <c r="AD40" s="38"/>
      <c r="AE40" s="38">
        <v>76289</v>
      </c>
      <c r="AF40" s="38">
        <v>76288</v>
      </c>
      <c r="AG40" s="38"/>
    </row>
    <row r="41" spans="1:33" ht="52.5" customHeight="1" x14ac:dyDescent="0.2">
      <c r="A41" s="38">
        <v>61446</v>
      </c>
      <c r="B41" s="38" t="s">
        <v>6446</v>
      </c>
      <c r="C41" s="38" t="s">
        <v>6447</v>
      </c>
      <c r="D41" s="38"/>
      <c r="E41" s="38" t="s">
        <v>3137</v>
      </c>
      <c r="F41" s="38" t="s">
        <v>3138</v>
      </c>
      <c r="G41" s="38" t="s">
        <v>322</v>
      </c>
      <c r="H41" s="38"/>
      <c r="I41" s="38" t="s">
        <v>881</v>
      </c>
      <c r="J41" s="38" t="s">
        <v>2552</v>
      </c>
      <c r="K41" s="38"/>
      <c r="L41" s="40">
        <v>46011</v>
      </c>
      <c r="M41" s="40"/>
      <c r="N41" s="38">
        <v>138</v>
      </c>
      <c r="O41" s="38">
        <v>0.99</v>
      </c>
      <c r="P41" s="38">
        <v>0</v>
      </c>
      <c r="Q41" s="38">
        <v>0</v>
      </c>
      <c r="R41" s="38" t="s">
        <v>299</v>
      </c>
      <c r="S41" s="38" t="s">
        <v>3138</v>
      </c>
      <c r="T41" s="38" t="s">
        <v>3138</v>
      </c>
      <c r="U41" s="38" t="s">
        <v>301</v>
      </c>
      <c r="V41" s="40"/>
      <c r="W41" s="40"/>
      <c r="X41" s="40"/>
      <c r="Y41" s="40"/>
      <c r="Z41" s="38" t="s">
        <v>6448</v>
      </c>
      <c r="AA41" s="38" t="s">
        <v>355</v>
      </c>
      <c r="AB41" s="38" t="s">
        <v>355</v>
      </c>
      <c r="AC41" s="38"/>
      <c r="AD41" s="38"/>
      <c r="AE41" s="38">
        <v>61448</v>
      </c>
      <c r="AF41" s="38">
        <v>61446</v>
      </c>
      <c r="AG41" s="38"/>
    </row>
    <row r="42" spans="1:33" ht="52.5" customHeight="1" x14ac:dyDescent="0.2">
      <c r="A42" s="38">
        <v>76280</v>
      </c>
      <c r="B42" s="38" t="s">
        <v>6449</v>
      </c>
      <c r="C42" s="38" t="s">
        <v>6450</v>
      </c>
      <c r="D42" s="38" t="s">
        <v>6321</v>
      </c>
      <c r="E42" s="38" t="s">
        <v>3206</v>
      </c>
      <c r="F42" s="38"/>
      <c r="G42" s="38" t="s">
        <v>322</v>
      </c>
      <c r="H42" s="38"/>
      <c r="I42" s="38" t="s">
        <v>377</v>
      </c>
      <c r="J42" s="38" t="s">
        <v>541</v>
      </c>
      <c r="K42" s="38" t="s">
        <v>3208</v>
      </c>
      <c r="L42" s="40">
        <v>46052</v>
      </c>
      <c r="M42" s="40"/>
      <c r="N42" s="38">
        <v>345</v>
      </c>
      <c r="O42" s="38">
        <v>0</v>
      </c>
      <c r="P42" s="38">
        <v>0</v>
      </c>
      <c r="Q42" s="38">
        <v>0</v>
      </c>
      <c r="R42" s="38" t="s">
        <v>299</v>
      </c>
      <c r="S42" s="38" t="s">
        <v>3209</v>
      </c>
      <c r="T42" s="38"/>
      <c r="U42" s="38" t="s">
        <v>381</v>
      </c>
      <c r="V42" s="40" t="s">
        <v>2588</v>
      </c>
      <c r="W42" s="40">
        <v>44089</v>
      </c>
      <c r="X42" s="40">
        <v>44529</v>
      </c>
      <c r="Y42" s="40">
        <v>44540</v>
      </c>
      <c r="Z42" s="38">
        <v>80078</v>
      </c>
      <c r="AA42" s="38" t="s">
        <v>355</v>
      </c>
      <c r="AB42" s="38"/>
      <c r="AC42" s="38"/>
      <c r="AD42" s="38"/>
      <c r="AE42" s="38">
        <v>76281</v>
      </c>
      <c r="AF42" s="38">
        <v>76280</v>
      </c>
      <c r="AG42" s="38"/>
    </row>
    <row r="43" spans="1:33" ht="52.5" customHeight="1" x14ac:dyDescent="0.2">
      <c r="A43" s="38" t="s">
        <v>6451</v>
      </c>
      <c r="B43" s="38" t="s">
        <v>6452</v>
      </c>
      <c r="C43" s="38" t="s">
        <v>666</v>
      </c>
      <c r="D43" s="38"/>
      <c r="E43" s="38" t="s">
        <v>2747</v>
      </c>
      <c r="F43" s="38" t="s">
        <v>6453</v>
      </c>
      <c r="G43" s="38" t="s">
        <v>2415</v>
      </c>
      <c r="H43" s="38"/>
      <c r="I43" s="38" t="s">
        <v>183</v>
      </c>
      <c r="J43" s="38" t="s">
        <v>323</v>
      </c>
      <c r="K43" s="38" t="s">
        <v>6454</v>
      </c>
      <c r="L43" s="40">
        <v>46157</v>
      </c>
      <c r="M43" s="40"/>
      <c r="N43" s="38">
        <v>138</v>
      </c>
      <c r="O43" s="38">
        <v>0</v>
      </c>
      <c r="P43" s="38">
        <v>5.5</v>
      </c>
      <c r="Q43" s="38">
        <v>0</v>
      </c>
      <c r="R43" s="38" t="s">
        <v>299</v>
      </c>
      <c r="S43" s="38" t="s">
        <v>2114</v>
      </c>
      <c r="T43" s="38" t="s">
        <v>2114</v>
      </c>
      <c r="U43" s="38" t="s">
        <v>301</v>
      </c>
      <c r="V43" s="40"/>
      <c r="W43" s="40"/>
      <c r="X43" s="40"/>
      <c r="Y43" s="40"/>
      <c r="Z43" s="38" t="s">
        <v>6455</v>
      </c>
      <c r="AA43" s="38" t="s">
        <v>355</v>
      </c>
      <c r="AB43" s="38" t="s">
        <v>355</v>
      </c>
      <c r="AC43" s="38"/>
      <c r="AD43" s="38"/>
      <c r="AE43" s="38">
        <v>10426</v>
      </c>
      <c r="AF43" s="38">
        <v>3082</v>
      </c>
      <c r="AG43" s="38" t="s">
        <v>6456</v>
      </c>
    </row>
    <row r="44" spans="1:33" ht="52.5" customHeight="1" x14ac:dyDescent="0.2">
      <c r="A44" s="38">
        <v>5496</v>
      </c>
      <c r="B44" s="38" t="s">
        <v>6457</v>
      </c>
      <c r="C44" s="38" t="s">
        <v>6458</v>
      </c>
      <c r="D44" s="38"/>
      <c r="E44" s="38" t="s">
        <v>1875</v>
      </c>
      <c r="F44" s="38"/>
      <c r="G44" s="38" t="s">
        <v>322</v>
      </c>
      <c r="H44" s="38"/>
      <c r="I44" s="38" t="s">
        <v>183</v>
      </c>
      <c r="J44" s="38" t="s">
        <v>323</v>
      </c>
      <c r="K44" s="38" t="s">
        <v>6459</v>
      </c>
      <c r="L44" s="40">
        <v>46157</v>
      </c>
      <c r="M44" s="40"/>
      <c r="N44" s="38">
        <v>345</v>
      </c>
      <c r="O44" s="38">
        <v>0</v>
      </c>
      <c r="P44" s="38">
        <v>0</v>
      </c>
      <c r="Q44" s="38">
        <v>0</v>
      </c>
      <c r="R44" s="38" t="s">
        <v>299</v>
      </c>
      <c r="S44" s="38" t="s">
        <v>1877</v>
      </c>
      <c r="T44" s="38"/>
      <c r="U44" s="38" t="s">
        <v>301</v>
      </c>
      <c r="V44" s="40"/>
      <c r="W44" s="40"/>
      <c r="X44" s="40"/>
      <c r="Y44" s="40"/>
      <c r="Z44" s="38" t="s">
        <v>6460</v>
      </c>
      <c r="AA44" s="38" t="s">
        <v>355</v>
      </c>
      <c r="AB44" s="38"/>
      <c r="AC44" s="38"/>
      <c r="AD44" s="38"/>
      <c r="AE44" s="38">
        <v>62442</v>
      </c>
      <c r="AF44" s="38">
        <v>5496</v>
      </c>
      <c r="AG44" s="38"/>
    </row>
    <row r="45" spans="1:33" ht="52.5" customHeight="1" x14ac:dyDescent="0.2">
      <c r="A45" s="38" t="s">
        <v>6461</v>
      </c>
      <c r="B45" s="38" t="s">
        <v>6462</v>
      </c>
      <c r="C45" s="38" t="s">
        <v>666</v>
      </c>
      <c r="D45" s="38"/>
      <c r="E45" s="38" t="s">
        <v>6463</v>
      </c>
      <c r="F45" s="38" t="s">
        <v>6464</v>
      </c>
      <c r="G45" s="38" t="s">
        <v>2415</v>
      </c>
      <c r="H45" s="38"/>
      <c r="I45" s="38" t="s">
        <v>183</v>
      </c>
      <c r="J45" s="38" t="s">
        <v>323</v>
      </c>
      <c r="K45" s="38" t="s">
        <v>6465</v>
      </c>
      <c r="L45" s="40">
        <v>46157</v>
      </c>
      <c r="M45" s="40"/>
      <c r="N45" s="38">
        <v>138</v>
      </c>
      <c r="O45" s="38">
        <v>0</v>
      </c>
      <c r="P45" s="38">
        <v>3</v>
      </c>
      <c r="Q45" s="38">
        <v>0</v>
      </c>
      <c r="R45" s="38" t="s">
        <v>299</v>
      </c>
      <c r="S45" s="38" t="s">
        <v>841</v>
      </c>
      <c r="T45" s="38" t="s">
        <v>841</v>
      </c>
      <c r="U45" s="38" t="s">
        <v>301</v>
      </c>
      <c r="V45" s="40"/>
      <c r="W45" s="40"/>
      <c r="X45" s="40"/>
      <c r="Y45" s="40"/>
      <c r="Z45" s="38" t="s">
        <v>6466</v>
      </c>
      <c r="AA45" s="38" t="s">
        <v>355</v>
      </c>
      <c r="AB45" s="38" t="s">
        <v>355</v>
      </c>
      <c r="AC45" s="38"/>
      <c r="AD45" s="38"/>
      <c r="AE45" s="38">
        <v>10416</v>
      </c>
      <c r="AF45" s="38">
        <v>3072</v>
      </c>
      <c r="AG45" s="38" t="s">
        <v>6467</v>
      </c>
    </row>
    <row r="46" spans="1:33" ht="52.5" customHeight="1" x14ac:dyDescent="0.2">
      <c r="A46" s="38">
        <v>3276</v>
      </c>
      <c r="B46" s="38" t="s">
        <v>6468</v>
      </c>
      <c r="C46" s="38" t="s">
        <v>6469</v>
      </c>
      <c r="D46" s="38"/>
      <c r="E46" s="38" t="s">
        <v>6470</v>
      </c>
      <c r="F46" s="38" t="s">
        <v>6471</v>
      </c>
      <c r="G46" s="38" t="s">
        <v>322</v>
      </c>
      <c r="H46" s="38" t="s">
        <v>6472</v>
      </c>
      <c r="I46" s="38" t="s">
        <v>402</v>
      </c>
      <c r="J46" s="38" t="s">
        <v>403</v>
      </c>
      <c r="K46" s="38"/>
      <c r="L46" s="40">
        <v>46174</v>
      </c>
      <c r="M46" s="40"/>
      <c r="N46" s="38">
        <v>138</v>
      </c>
      <c r="O46" s="38">
        <v>0</v>
      </c>
      <c r="P46" s="38">
        <v>0</v>
      </c>
      <c r="Q46" s="38">
        <v>0</v>
      </c>
      <c r="R46" s="38" t="s">
        <v>299</v>
      </c>
      <c r="S46" s="38" t="s">
        <v>474</v>
      </c>
      <c r="T46" s="38" t="s">
        <v>474</v>
      </c>
      <c r="U46" s="38" t="s">
        <v>301</v>
      </c>
      <c r="V46" s="40"/>
      <c r="W46" s="40"/>
      <c r="X46" s="40"/>
      <c r="Y46" s="40"/>
      <c r="Z46" s="38" t="s">
        <v>6473</v>
      </c>
      <c r="AA46" s="38" t="s">
        <v>355</v>
      </c>
      <c r="AB46" s="38" t="s">
        <v>355</v>
      </c>
      <c r="AC46" s="38"/>
      <c r="AD46" s="38" t="s">
        <v>405</v>
      </c>
      <c r="AE46" s="38">
        <v>10627</v>
      </c>
      <c r="AF46" s="38">
        <v>3276</v>
      </c>
      <c r="AG46" s="38"/>
    </row>
    <row r="47" spans="1:33" ht="52.5" customHeight="1" x14ac:dyDescent="0.2">
      <c r="A47" s="38">
        <v>5525</v>
      </c>
      <c r="B47" s="38" t="s">
        <v>6474</v>
      </c>
      <c r="C47" s="38" t="s">
        <v>6475</v>
      </c>
      <c r="D47" s="38"/>
      <c r="E47" s="38" t="s">
        <v>2743</v>
      </c>
      <c r="F47" s="38" t="s">
        <v>2667</v>
      </c>
      <c r="G47" s="38" t="s">
        <v>2415</v>
      </c>
      <c r="H47" s="38"/>
      <c r="I47" s="38" t="s">
        <v>183</v>
      </c>
      <c r="J47" s="38" t="s">
        <v>323</v>
      </c>
      <c r="K47" s="38" t="s">
        <v>6476</v>
      </c>
      <c r="L47" s="40">
        <v>46522</v>
      </c>
      <c r="M47" s="40"/>
      <c r="N47" s="38">
        <v>345</v>
      </c>
      <c r="O47" s="38">
        <v>0</v>
      </c>
      <c r="P47" s="38">
        <v>7.5</v>
      </c>
      <c r="Q47" s="38">
        <v>0</v>
      </c>
      <c r="R47" s="38" t="s">
        <v>299</v>
      </c>
      <c r="S47" s="38" t="s">
        <v>417</v>
      </c>
      <c r="T47" s="38" t="s">
        <v>841</v>
      </c>
      <c r="U47" s="38" t="s">
        <v>780</v>
      </c>
      <c r="V47" s="40"/>
      <c r="W47" s="40"/>
      <c r="X47" s="40"/>
      <c r="Y47" s="40"/>
      <c r="Z47" s="38" t="s">
        <v>6477</v>
      </c>
      <c r="AA47" s="38" t="s">
        <v>355</v>
      </c>
      <c r="AB47" s="38" t="s">
        <v>355</v>
      </c>
      <c r="AC47" s="38"/>
      <c r="AD47" s="38"/>
      <c r="AE47" s="38">
        <v>13252</v>
      </c>
      <c r="AF47" s="38">
        <v>5525</v>
      </c>
      <c r="AG47" s="38"/>
    </row>
    <row r="48" spans="1:33" ht="52.5" customHeight="1" x14ac:dyDescent="0.2">
      <c r="A48" s="38">
        <v>5522</v>
      </c>
      <c r="B48" s="38" t="s">
        <v>6478</v>
      </c>
      <c r="C48" s="38" t="s">
        <v>6479</v>
      </c>
      <c r="D48" s="38"/>
      <c r="E48" s="38" t="s">
        <v>2667</v>
      </c>
      <c r="F48" s="38"/>
      <c r="G48" s="38" t="s">
        <v>2415</v>
      </c>
      <c r="H48" s="38"/>
      <c r="I48" s="38" t="s">
        <v>183</v>
      </c>
      <c r="J48" s="38" t="s">
        <v>323</v>
      </c>
      <c r="K48" s="38" t="s">
        <v>6480</v>
      </c>
      <c r="L48" s="40">
        <v>46522</v>
      </c>
      <c r="M48" s="40"/>
      <c r="N48" s="38">
        <v>345</v>
      </c>
      <c r="O48" s="38">
        <v>0</v>
      </c>
      <c r="P48" s="38">
        <v>0</v>
      </c>
      <c r="Q48" s="38">
        <v>600</v>
      </c>
      <c r="R48" s="38" t="s">
        <v>299</v>
      </c>
      <c r="S48" s="38" t="s">
        <v>841</v>
      </c>
      <c r="T48" s="38"/>
      <c r="U48" s="38" t="s">
        <v>352</v>
      </c>
      <c r="V48" s="40"/>
      <c r="W48" s="40"/>
      <c r="X48" s="40"/>
      <c r="Y48" s="40"/>
      <c r="Z48" s="38" t="s">
        <v>6481</v>
      </c>
      <c r="AA48" s="38" t="s">
        <v>355</v>
      </c>
      <c r="AB48" s="38" t="s">
        <v>355</v>
      </c>
      <c r="AC48" s="38"/>
      <c r="AD48" s="38"/>
      <c r="AE48" s="38">
        <v>13249</v>
      </c>
      <c r="AF48" s="38">
        <v>5522</v>
      </c>
      <c r="AG48" s="38"/>
    </row>
    <row r="49" spans="1:33" ht="52.5" customHeight="1" x14ac:dyDescent="0.2">
      <c r="A49" s="38">
        <v>73540</v>
      </c>
      <c r="B49" s="38" t="s">
        <v>6482</v>
      </c>
      <c r="C49" s="38" t="s">
        <v>6483</v>
      </c>
      <c r="D49" s="38"/>
      <c r="E49" s="38" t="s">
        <v>6484</v>
      </c>
      <c r="F49" s="38"/>
      <c r="G49" s="38" t="s">
        <v>2415</v>
      </c>
      <c r="H49" s="38"/>
      <c r="I49" s="38" t="s">
        <v>349</v>
      </c>
      <c r="J49" s="38" t="s">
        <v>6485</v>
      </c>
      <c r="K49" s="38"/>
      <c r="L49" s="40">
        <v>46522</v>
      </c>
      <c r="M49" s="40"/>
      <c r="N49" s="38">
        <v>138</v>
      </c>
      <c r="O49" s="38">
        <v>0</v>
      </c>
      <c r="P49" s="38">
        <v>0</v>
      </c>
      <c r="Q49" s="38">
        <v>0</v>
      </c>
      <c r="R49" s="38" t="s">
        <v>299</v>
      </c>
      <c r="S49" s="38" t="s">
        <v>342</v>
      </c>
      <c r="T49" s="38"/>
      <c r="U49" s="38" t="s">
        <v>301</v>
      </c>
      <c r="V49" s="40"/>
      <c r="W49" s="40"/>
      <c r="X49" s="40"/>
      <c r="Y49" s="40"/>
      <c r="Z49" s="38" t="s">
        <v>6486</v>
      </c>
      <c r="AA49" s="38" t="s">
        <v>355</v>
      </c>
      <c r="AB49" s="38" t="s">
        <v>355</v>
      </c>
      <c r="AC49" s="38"/>
      <c r="AD49" s="38"/>
      <c r="AE49" s="38">
        <v>73541</v>
      </c>
      <c r="AF49" s="38">
        <v>73540</v>
      </c>
      <c r="AG49" s="38"/>
    </row>
    <row r="50" spans="1:33" ht="52.5" customHeight="1" x14ac:dyDescent="0.2">
      <c r="A50" s="38">
        <v>50282</v>
      </c>
      <c r="B50" s="38" t="s">
        <v>6487</v>
      </c>
      <c r="C50" s="38" t="s">
        <v>6488</v>
      </c>
      <c r="D50" s="38" t="s">
        <v>6489</v>
      </c>
      <c r="E50" s="38" t="s">
        <v>6490</v>
      </c>
      <c r="F50" s="38" t="s">
        <v>6491</v>
      </c>
      <c r="G50" s="38" t="s">
        <v>2415</v>
      </c>
      <c r="H50" s="38"/>
      <c r="I50" s="38" t="s">
        <v>144</v>
      </c>
      <c r="J50" s="38" t="s">
        <v>625</v>
      </c>
      <c r="K50" s="38"/>
      <c r="L50" s="40">
        <v>46539</v>
      </c>
      <c r="M50" s="40"/>
      <c r="N50" s="38">
        <v>69</v>
      </c>
      <c r="O50" s="38">
        <v>0</v>
      </c>
      <c r="P50" s="38">
        <v>0</v>
      </c>
      <c r="Q50" s="38">
        <v>0</v>
      </c>
      <c r="R50" s="38" t="s">
        <v>299</v>
      </c>
      <c r="S50" s="38" t="s">
        <v>1131</v>
      </c>
      <c r="T50" s="38" t="s">
        <v>1131</v>
      </c>
      <c r="U50" s="38" t="s">
        <v>301</v>
      </c>
      <c r="V50" s="40"/>
      <c r="W50" s="40"/>
      <c r="X50" s="40"/>
      <c r="Y50" s="40"/>
      <c r="Z50" s="38" t="s">
        <v>6492</v>
      </c>
      <c r="AA50" s="38" t="s">
        <v>355</v>
      </c>
      <c r="AB50" s="38" t="s">
        <v>355</v>
      </c>
      <c r="AC50" s="38"/>
      <c r="AD50" s="38"/>
      <c r="AE50" s="38">
        <v>50283</v>
      </c>
      <c r="AF50" s="38">
        <v>50282</v>
      </c>
      <c r="AG50" s="38"/>
    </row>
    <row r="51" spans="1:33" ht="52.5" customHeight="1" x14ac:dyDescent="0.2">
      <c r="A51" s="38">
        <v>44870</v>
      </c>
      <c r="B51" s="38" t="s">
        <v>6493</v>
      </c>
      <c r="C51" s="38" t="s">
        <v>6494</v>
      </c>
      <c r="D51" s="38"/>
      <c r="E51" s="38" t="s">
        <v>6495</v>
      </c>
      <c r="F51" s="38" t="s">
        <v>2924</v>
      </c>
      <c r="G51" s="38" t="s">
        <v>322</v>
      </c>
      <c r="H51" s="38" t="s">
        <v>6496</v>
      </c>
      <c r="I51" s="38" t="s">
        <v>377</v>
      </c>
      <c r="J51" s="38" t="s">
        <v>6497</v>
      </c>
      <c r="K51" s="38">
        <v>3734</v>
      </c>
      <c r="L51" s="40">
        <v>46569</v>
      </c>
      <c r="M51" s="40"/>
      <c r="N51" s="38">
        <v>69</v>
      </c>
      <c r="O51" s="38">
        <v>0</v>
      </c>
      <c r="P51" s="38">
        <v>0</v>
      </c>
      <c r="Q51" s="38">
        <v>0</v>
      </c>
      <c r="R51" s="38" t="s">
        <v>3130</v>
      </c>
      <c r="S51" s="38" t="s">
        <v>1017</v>
      </c>
      <c r="T51" s="38"/>
      <c r="U51" s="38" t="s">
        <v>352</v>
      </c>
      <c r="V51" s="40"/>
      <c r="W51" s="40"/>
      <c r="X51" s="40"/>
      <c r="Y51" s="40"/>
      <c r="Z51" s="38"/>
      <c r="AA51" s="38" t="s">
        <v>355</v>
      </c>
      <c r="AB51" s="38" t="s">
        <v>355</v>
      </c>
      <c r="AC51" s="38"/>
      <c r="AD51" s="38"/>
      <c r="AE51" s="38">
        <v>44871</v>
      </c>
      <c r="AF51" s="38">
        <v>44870</v>
      </c>
      <c r="AG51" s="38"/>
    </row>
    <row r="52" spans="1:33" ht="52.5" customHeight="1" x14ac:dyDescent="0.2">
      <c r="A52" s="38">
        <v>4490</v>
      </c>
      <c r="B52" s="38" t="s">
        <v>6498</v>
      </c>
      <c r="C52" s="38" t="s">
        <v>6499</v>
      </c>
      <c r="D52" s="38" t="s">
        <v>6321</v>
      </c>
      <c r="E52" s="38" t="s">
        <v>6500</v>
      </c>
      <c r="F52" s="38"/>
      <c r="G52" s="38"/>
      <c r="H52" s="38" t="s">
        <v>6501</v>
      </c>
      <c r="I52" s="38" t="s">
        <v>377</v>
      </c>
      <c r="J52" s="38" t="s">
        <v>6502</v>
      </c>
      <c r="K52" s="38">
        <v>2904</v>
      </c>
      <c r="L52" s="40">
        <v>46660</v>
      </c>
      <c r="M52" s="40"/>
      <c r="N52" s="38">
        <v>345</v>
      </c>
      <c r="O52" s="38">
        <v>0</v>
      </c>
      <c r="P52" s="38">
        <v>0</v>
      </c>
      <c r="Q52" s="38">
        <v>675</v>
      </c>
      <c r="R52" s="38" t="s">
        <v>299</v>
      </c>
      <c r="S52" s="38" t="s">
        <v>562</v>
      </c>
      <c r="T52" s="38"/>
      <c r="U52" s="38" t="s">
        <v>301</v>
      </c>
      <c r="V52" s="40"/>
      <c r="W52" s="40"/>
      <c r="X52" s="40"/>
      <c r="Y52" s="40"/>
      <c r="Z52" s="38" t="s">
        <v>6503</v>
      </c>
      <c r="AA52" s="38" t="s">
        <v>355</v>
      </c>
      <c r="AB52" s="38" t="s">
        <v>355</v>
      </c>
      <c r="AC52" s="38"/>
      <c r="AD52" s="38"/>
      <c r="AE52" s="38">
        <v>12067</v>
      </c>
      <c r="AF52" s="38">
        <v>4490</v>
      </c>
      <c r="AG52" s="38" t="s">
        <v>6504</v>
      </c>
    </row>
    <row r="53" spans="1:33" ht="52.5" customHeight="1" x14ac:dyDescent="0.2">
      <c r="A53" s="38">
        <v>4834</v>
      </c>
      <c r="B53" s="38" t="s">
        <v>6505</v>
      </c>
      <c r="C53" s="38" t="s">
        <v>6506</v>
      </c>
      <c r="D53" s="38" t="s">
        <v>667</v>
      </c>
      <c r="E53" s="38" t="s">
        <v>6507</v>
      </c>
      <c r="F53" s="38" t="s">
        <v>6508</v>
      </c>
      <c r="G53" s="38" t="s">
        <v>2415</v>
      </c>
      <c r="H53" s="38"/>
      <c r="I53" s="38" t="s">
        <v>183</v>
      </c>
      <c r="J53" s="38" t="s">
        <v>323</v>
      </c>
      <c r="K53" s="38" t="s">
        <v>6509</v>
      </c>
      <c r="L53" s="40">
        <v>46888</v>
      </c>
      <c r="M53" s="40"/>
      <c r="N53" s="38">
        <v>138</v>
      </c>
      <c r="O53" s="38">
        <v>3</v>
      </c>
      <c r="P53" s="38">
        <v>0</v>
      </c>
      <c r="Q53" s="38">
        <v>0</v>
      </c>
      <c r="R53" s="38" t="s">
        <v>299</v>
      </c>
      <c r="S53" s="38" t="s">
        <v>734</v>
      </c>
      <c r="T53" s="38" t="s">
        <v>887</v>
      </c>
      <c r="U53" s="38" t="s">
        <v>780</v>
      </c>
      <c r="V53" s="40"/>
      <c r="W53" s="40"/>
      <c r="X53" s="40"/>
      <c r="Y53" s="40"/>
      <c r="Z53" s="38" t="s">
        <v>6510</v>
      </c>
      <c r="AA53" s="38" t="s">
        <v>355</v>
      </c>
      <c r="AB53" s="38" t="s">
        <v>355</v>
      </c>
      <c r="AC53" s="38"/>
      <c r="AD53" s="38"/>
      <c r="AE53" s="38">
        <v>12436</v>
      </c>
      <c r="AF53" s="38">
        <v>4834</v>
      </c>
      <c r="AG53" s="38"/>
    </row>
    <row r="54" spans="1:33" ht="52.5" customHeight="1" x14ac:dyDescent="0.2">
      <c r="A54" s="38">
        <v>6930</v>
      </c>
      <c r="B54" s="38" t="s">
        <v>6511</v>
      </c>
      <c r="C54" s="38" t="s">
        <v>6512</v>
      </c>
      <c r="D54" s="38"/>
      <c r="E54" s="38" t="s">
        <v>6513</v>
      </c>
      <c r="F54" s="38" t="s">
        <v>6514</v>
      </c>
      <c r="G54" s="38" t="s">
        <v>322</v>
      </c>
      <c r="H54" s="38"/>
      <c r="I54" s="38" t="s">
        <v>144</v>
      </c>
      <c r="J54" s="38" t="s">
        <v>625</v>
      </c>
      <c r="K54" s="38"/>
      <c r="L54" s="40">
        <v>47270</v>
      </c>
      <c r="M54" s="40"/>
      <c r="N54" s="38">
        <v>138</v>
      </c>
      <c r="O54" s="38">
        <v>0.9</v>
      </c>
      <c r="P54" s="38">
        <v>0</v>
      </c>
      <c r="Q54" s="38">
        <v>0</v>
      </c>
      <c r="R54" s="38" t="s">
        <v>299</v>
      </c>
      <c r="S54" s="38" t="s">
        <v>1207</v>
      </c>
      <c r="T54" s="38" t="s">
        <v>1207</v>
      </c>
      <c r="U54" s="38" t="s">
        <v>301</v>
      </c>
      <c r="V54" s="40"/>
      <c r="W54" s="40"/>
      <c r="X54" s="40"/>
      <c r="Y54" s="40"/>
      <c r="Z54" s="38" t="s">
        <v>6515</v>
      </c>
      <c r="AA54" s="38" t="s">
        <v>355</v>
      </c>
      <c r="AB54" s="38" t="s">
        <v>355</v>
      </c>
      <c r="AC54" s="38"/>
      <c r="AD54" s="38"/>
      <c r="AE54" s="38">
        <v>14749</v>
      </c>
      <c r="AF54" s="38">
        <v>6930</v>
      </c>
      <c r="AG54" s="38"/>
    </row>
    <row r="55" spans="1:33" ht="52.5" customHeight="1" x14ac:dyDescent="0.2">
      <c r="A55" s="38">
        <v>6743</v>
      </c>
      <c r="B55" s="38" t="s">
        <v>6516</v>
      </c>
      <c r="C55" s="38" t="s">
        <v>6517</v>
      </c>
      <c r="D55" s="38" t="s">
        <v>6518</v>
      </c>
      <c r="E55" s="38" t="s">
        <v>6519</v>
      </c>
      <c r="F55" s="38" t="s">
        <v>6520</v>
      </c>
      <c r="G55" s="38"/>
      <c r="H55" s="38" t="s">
        <v>6521</v>
      </c>
      <c r="I55" s="38" t="s">
        <v>3839</v>
      </c>
      <c r="J55" s="38" t="s">
        <v>6497</v>
      </c>
      <c r="K55" s="38">
        <v>3689</v>
      </c>
      <c r="L55" s="40">
        <v>47300</v>
      </c>
      <c r="M55" s="40"/>
      <c r="N55" s="38">
        <v>138</v>
      </c>
      <c r="O55" s="38">
        <v>0</v>
      </c>
      <c r="P55" s="38">
        <v>0</v>
      </c>
      <c r="Q55" s="38">
        <v>0</v>
      </c>
      <c r="R55" s="38" t="s">
        <v>299</v>
      </c>
      <c r="S55" s="38" t="s">
        <v>1207</v>
      </c>
      <c r="T55" s="38" t="s">
        <v>1207</v>
      </c>
      <c r="U55" s="38" t="s">
        <v>301</v>
      </c>
      <c r="V55" s="40"/>
      <c r="W55" s="40"/>
      <c r="X55" s="40"/>
      <c r="Y55" s="40"/>
      <c r="Z55" s="38">
        <v>78460</v>
      </c>
      <c r="AA55" s="38" t="s">
        <v>355</v>
      </c>
      <c r="AB55" s="38" t="s">
        <v>303</v>
      </c>
      <c r="AC55" s="38"/>
      <c r="AD55" s="38"/>
      <c r="AE55" s="38">
        <v>14536</v>
      </c>
      <c r="AF55" s="38">
        <v>6743</v>
      </c>
      <c r="AG55" s="38"/>
    </row>
    <row r="56" spans="1:33" ht="52.5" customHeight="1" x14ac:dyDescent="0.2">
      <c r="A56" s="38">
        <v>65648</v>
      </c>
      <c r="B56" s="38" t="s">
        <v>6522</v>
      </c>
      <c r="C56" s="38" t="s">
        <v>6523</v>
      </c>
      <c r="D56" s="38"/>
      <c r="E56" s="38" t="s">
        <v>6524</v>
      </c>
      <c r="F56" s="38" t="s">
        <v>6525</v>
      </c>
      <c r="G56" s="38" t="s">
        <v>322</v>
      </c>
      <c r="H56" s="38"/>
      <c r="I56" s="38" t="s">
        <v>155</v>
      </c>
      <c r="J56" s="38" t="s">
        <v>298</v>
      </c>
      <c r="K56" s="38"/>
      <c r="L56" s="40">
        <v>47392</v>
      </c>
      <c r="M56" s="40"/>
      <c r="N56" s="38">
        <v>138</v>
      </c>
      <c r="O56" s="38">
        <v>0.15</v>
      </c>
      <c r="P56" s="38">
        <v>0</v>
      </c>
      <c r="Q56" s="38">
        <v>0</v>
      </c>
      <c r="R56" s="38" t="s">
        <v>4477</v>
      </c>
      <c r="S56" s="38" t="s">
        <v>1142</v>
      </c>
      <c r="T56" s="38" t="s">
        <v>1142</v>
      </c>
      <c r="U56" s="38" t="s">
        <v>301</v>
      </c>
      <c r="V56" s="40"/>
      <c r="W56" s="40"/>
      <c r="X56" s="40"/>
      <c r="Y56" s="40"/>
      <c r="Z56" s="38" t="s">
        <v>6526</v>
      </c>
      <c r="AA56" s="38" t="s">
        <v>355</v>
      </c>
      <c r="AB56" s="38"/>
      <c r="AC56" s="38"/>
      <c r="AD56" s="38"/>
      <c r="AE56" s="38">
        <v>65649</v>
      </c>
      <c r="AF56" s="38">
        <v>65648</v>
      </c>
      <c r="AG56" s="38"/>
    </row>
    <row r="57" spans="1:33" ht="52.5" customHeight="1" x14ac:dyDescent="0.2">
      <c r="A57" s="38">
        <v>5524</v>
      </c>
      <c r="B57" s="38" t="s">
        <v>6527</v>
      </c>
      <c r="C57" s="38" t="s">
        <v>6528</v>
      </c>
      <c r="D57" s="38"/>
      <c r="E57" s="38" t="s">
        <v>6529</v>
      </c>
      <c r="F57" s="38" t="s">
        <v>2743</v>
      </c>
      <c r="G57" s="38" t="s">
        <v>2415</v>
      </c>
      <c r="H57" s="38"/>
      <c r="I57" s="38" t="s">
        <v>183</v>
      </c>
      <c r="J57" s="38" t="s">
        <v>323</v>
      </c>
      <c r="K57" s="38" t="s">
        <v>6530</v>
      </c>
      <c r="L57" s="40">
        <v>47618.5</v>
      </c>
      <c r="M57" s="40"/>
      <c r="N57" s="38">
        <v>345</v>
      </c>
      <c r="O57" s="38">
        <v>0</v>
      </c>
      <c r="P57" s="38">
        <v>0</v>
      </c>
      <c r="Q57" s="38">
        <v>0</v>
      </c>
      <c r="R57" s="38" t="s">
        <v>299</v>
      </c>
      <c r="S57" s="38" t="s">
        <v>1877</v>
      </c>
      <c r="T57" s="38"/>
      <c r="U57" s="38" t="s">
        <v>352</v>
      </c>
      <c r="V57" s="40"/>
      <c r="W57" s="40"/>
      <c r="X57" s="40"/>
      <c r="Y57" s="40"/>
      <c r="Z57" s="38" t="s">
        <v>6531</v>
      </c>
      <c r="AA57" s="38" t="s">
        <v>355</v>
      </c>
      <c r="AB57" s="38" t="s">
        <v>355</v>
      </c>
      <c r="AC57" s="38"/>
      <c r="AD57" s="38"/>
      <c r="AE57" s="38">
        <v>49918</v>
      </c>
      <c r="AF57" s="38">
        <v>5524</v>
      </c>
      <c r="AG57" s="38" t="s">
        <v>6532</v>
      </c>
    </row>
    <row r="58" spans="1:33" ht="52.5" customHeight="1" x14ac:dyDescent="0.2">
      <c r="A58" s="38" t="s">
        <v>6533</v>
      </c>
      <c r="B58" s="38" t="s">
        <v>6534</v>
      </c>
      <c r="C58" s="38" t="s">
        <v>6535</v>
      </c>
      <c r="D58" s="38"/>
      <c r="E58" s="38" t="s">
        <v>6536</v>
      </c>
      <c r="F58" s="38"/>
      <c r="G58" s="38" t="s">
        <v>2415</v>
      </c>
      <c r="H58" s="38"/>
      <c r="I58" s="38" t="s">
        <v>144</v>
      </c>
      <c r="J58" s="38" t="s">
        <v>625</v>
      </c>
      <c r="K58" s="38"/>
      <c r="L58" s="40">
        <v>48000</v>
      </c>
      <c r="M58" s="40"/>
      <c r="N58" s="38">
        <v>69</v>
      </c>
      <c r="O58" s="38">
        <v>0</v>
      </c>
      <c r="P58" s="38">
        <v>0</v>
      </c>
      <c r="Q58" s="38">
        <v>0</v>
      </c>
      <c r="R58" s="38" t="s">
        <v>299</v>
      </c>
      <c r="S58" s="38" t="s">
        <v>1131</v>
      </c>
      <c r="T58" s="38"/>
      <c r="U58" s="38" t="s">
        <v>301</v>
      </c>
      <c r="V58" s="40"/>
      <c r="W58" s="40"/>
      <c r="X58" s="40"/>
      <c r="Y58" s="40"/>
      <c r="Z58" s="38" t="s">
        <v>6537</v>
      </c>
      <c r="AA58" s="38" t="s">
        <v>355</v>
      </c>
      <c r="AB58" s="38" t="s">
        <v>355</v>
      </c>
      <c r="AC58" s="38"/>
      <c r="AD58" s="38"/>
      <c r="AE58" s="38">
        <v>8729</v>
      </c>
      <c r="AF58" s="38">
        <v>1538</v>
      </c>
      <c r="AG58" s="38"/>
    </row>
    <row r="59" spans="1:33" ht="52.5" customHeight="1" x14ac:dyDescent="0.2">
      <c r="A59" s="38">
        <v>5220</v>
      </c>
      <c r="B59" s="38" t="s">
        <v>6538</v>
      </c>
      <c r="C59" s="38" t="s">
        <v>6539</v>
      </c>
      <c r="D59" s="38"/>
      <c r="E59" s="38" t="s">
        <v>628</v>
      </c>
      <c r="F59" s="38"/>
      <c r="G59" s="38" t="s">
        <v>2415</v>
      </c>
      <c r="H59" s="38"/>
      <c r="I59" s="38" t="s">
        <v>144</v>
      </c>
      <c r="J59" s="38" t="s">
        <v>625</v>
      </c>
      <c r="K59" s="38"/>
      <c r="L59" s="40">
        <v>48000</v>
      </c>
      <c r="M59" s="40"/>
      <c r="N59" s="38">
        <v>138</v>
      </c>
      <c r="O59" s="38">
        <v>0</v>
      </c>
      <c r="P59" s="38">
        <v>0</v>
      </c>
      <c r="Q59" s="38">
        <v>0</v>
      </c>
      <c r="R59" s="38" t="s">
        <v>299</v>
      </c>
      <c r="S59" s="38" t="s">
        <v>630</v>
      </c>
      <c r="T59" s="38"/>
      <c r="U59" s="38" t="s">
        <v>301</v>
      </c>
      <c r="V59" s="40"/>
      <c r="W59" s="40"/>
      <c r="X59" s="40"/>
      <c r="Y59" s="40"/>
      <c r="Z59" s="38">
        <v>5660</v>
      </c>
      <c r="AA59" s="38" t="s">
        <v>355</v>
      </c>
      <c r="AB59" s="38" t="s">
        <v>355</v>
      </c>
      <c r="AC59" s="38"/>
      <c r="AD59" s="38"/>
      <c r="AE59" s="38">
        <v>12887</v>
      </c>
      <c r="AF59" s="38">
        <v>5220</v>
      </c>
      <c r="AG59" s="38"/>
    </row>
    <row r="60" spans="1:33" ht="52.5" customHeight="1" x14ac:dyDescent="0.2">
      <c r="A60" s="38">
        <v>3822</v>
      </c>
      <c r="B60" s="38" t="s">
        <v>6540</v>
      </c>
      <c r="C60" s="38" t="s">
        <v>6541</v>
      </c>
      <c r="D60" s="38"/>
      <c r="E60" s="38" t="s">
        <v>3261</v>
      </c>
      <c r="F60" s="38" t="s">
        <v>6542</v>
      </c>
      <c r="G60" s="38" t="s">
        <v>2415</v>
      </c>
      <c r="H60" s="38"/>
      <c r="I60" s="38" t="s">
        <v>144</v>
      </c>
      <c r="J60" s="38" t="s">
        <v>625</v>
      </c>
      <c r="K60" s="38"/>
      <c r="L60" s="40">
        <v>48000</v>
      </c>
      <c r="M60" s="40"/>
      <c r="N60" s="38">
        <v>138</v>
      </c>
      <c r="O60" s="38">
        <v>0</v>
      </c>
      <c r="P60" s="38">
        <v>26.3</v>
      </c>
      <c r="Q60" s="38">
        <v>0</v>
      </c>
      <c r="R60" s="38" t="s">
        <v>299</v>
      </c>
      <c r="S60" s="38" t="s">
        <v>1017</v>
      </c>
      <c r="T60" s="38" t="s">
        <v>1018</v>
      </c>
      <c r="U60" s="38" t="s">
        <v>352</v>
      </c>
      <c r="V60" s="40"/>
      <c r="W60" s="40"/>
      <c r="X60" s="40"/>
      <c r="Y60" s="40"/>
      <c r="Z60" s="38" t="s">
        <v>6543</v>
      </c>
      <c r="AA60" s="38" t="s">
        <v>355</v>
      </c>
      <c r="AB60" s="38" t="s">
        <v>355</v>
      </c>
      <c r="AC60" s="38"/>
      <c r="AD60" s="38" t="s">
        <v>6544</v>
      </c>
      <c r="AE60" s="38">
        <v>11279</v>
      </c>
      <c r="AF60" s="38">
        <v>3822</v>
      </c>
      <c r="AG60" s="38" t="s">
        <v>6545</v>
      </c>
    </row>
  </sheetData>
  <mergeCells count="1">
    <mergeCell ref="A1:D1"/>
  </mergeCell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BAB7A-D477-4F8D-B812-CAE951947833}">
  <dimension ref="A1:H174"/>
  <sheetViews>
    <sheetView zoomScale="80" zoomScaleNormal="80" workbookViewId="0">
      <selection activeCell="F160" sqref="F160"/>
    </sheetView>
  </sheetViews>
  <sheetFormatPr defaultRowHeight="14.25" x14ac:dyDescent="0.2"/>
  <cols>
    <col min="1" max="1" width="13.75" style="33" customWidth="1"/>
    <col min="2" max="2" width="47.875" style="33" customWidth="1"/>
    <col min="3" max="3" width="34.5" style="33" bestFit="1" customWidth="1"/>
    <col min="4" max="4" width="14.875" style="33" bestFit="1" customWidth="1"/>
    <col min="5" max="5" width="16.5" style="35" customWidth="1"/>
    <col min="6" max="6" width="23.5" style="35" customWidth="1"/>
    <col min="7" max="7" width="19.625" style="35" bestFit="1" customWidth="1"/>
    <col min="8" max="8" width="42.75" style="35" customWidth="1"/>
    <col min="9" max="9" width="37.875" style="35" customWidth="1"/>
    <col min="10" max="16384" width="9" style="35"/>
  </cols>
  <sheetData>
    <row r="1" spans="1:8" s="32" customFormat="1" ht="54.75" thickBot="1" x14ac:dyDescent="0.25">
      <c r="A1" s="31" t="s">
        <v>169</v>
      </c>
      <c r="B1" s="31" t="s">
        <v>170</v>
      </c>
      <c r="C1" s="31" t="s">
        <v>171</v>
      </c>
      <c r="D1" s="31" t="s">
        <v>172</v>
      </c>
      <c r="E1" s="31" t="s">
        <v>173</v>
      </c>
      <c r="F1" s="31" t="s">
        <v>174</v>
      </c>
      <c r="G1" s="31" t="s">
        <v>175</v>
      </c>
      <c r="H1" s="31" t="s">
        <v>176</v>
      </c>
    </row>
    <row r="2" spans="1:8" ht="57" customHeight="1" x14ac:dyDescent="0.2">
      <c r="A2" s="33" t="s">
        <v>6551</v>
      </c>
      <c r="B2" s="34" t="s">
        <v>6684</v>
      </c>
      <c r="C2" s="33" t="s">
        <v>58</v>
      </c>
      <c r="D2" s="33">
        <v>2025</v>
      </c>
    </row>
    <row r="3" spans="1:8" ht="28.5" x14ac:dyDescent="0.2">
      <c r="A3" s="33" t="s">
        <v>6552</v>
      </c>
      <c r="B3" s="34" t="s">
        <v>6685</v>
      </c>
      <c r="C3" s="33" t="s">
        <v>21</v>
      </c>
      <c r="D3" s="33">
        <v>2025</v>
      </c>
    </row>
    <row r="4" spans="1:8" x14ac:dyDescent="0.2">
      <c r="A4" s="33" t="s">
        <v>6553</v>
      </c>
      <c r="B4" s="34" t="s">
        <v>6686</v>
      </c>
      <c r="C4" s="33" t="s">
        <v>21</v>
      </c>
      <c r="D4" s="33">
        <v>2025</v>
      </c>
    </row>
    <row r="5" spans="1:8" ht="28.5" x14ac:dyDescent="0.2">
      <c r="A5" s="33" t="s">
        <v>6554</v>
      </c>
      <c r="B5" s="34" t="s">
        <v>6687</v>
      </c>
      <c r="C5" s="33" t="s">
        <v>6837</v>
      </c>
      <c r="D5" s="33">
        <v>2025</v>
      </c>
    </row>
    <row r="6" spans="1:8" ht="28.5" x14ac:dyDescent="0.2">
      <c r="A6" s="33" t="s">
        <v>6555</v>
      </c>
      <c r="B6" s="34" t="s">
        <v>6688</v>
      </c>
      <c r="C6" s="33" t="s">
        <v>183</v>
      </c>
      <c r="D6" s="33">
        <v>2025</v>
      </c>
    </row>
    <row r="7" spans="1:8" ht="28.5" x14ac:dyDescent="0.2">
      <c r="A7" s="33" t="s">
        <v>6556</v>
      </c>
      <c r="B7" s="34" t="s">
        <v>6689</v>
      </c>
      <c r="C7" s="33" t="s">
        <v>183</v>
      </c>
      <c r="D7" s="33">
        <v>2025</v>
      </c>
    </row>
    <row r="8" spans="1:8" ht="28.5" x14ac:dyDescent="0.2">
      <c r="A8" s="33" t="s">
        <v>177</v>
      </c>
      <c r="B8" s="34" t="s">
        <v>178</v>
      </c>
      <c r="C8" s="33" t="s">
        <v>179</v>
      </c>
      <c r="D8" s="33" t="s">
        <v>6848</v>
      </c>
    </row>
    <row r="9" spans="1:8" x14ac:dyDescent="0.2">
      <c r="A9" s="33" t="s">
        <v>6557</v>
      </c>
      <c r="B9" s="34" t="s">
        <v>6690</v>
      </c>
      <c r="C9" s="33" t="s">
        <v>307</v>
      </c>
      <c r="D9" s="33">
        <v>2026</v>
      </c>
    </row>
    <row r="10" spans="1:8" ht="28.5" x14ac:dyDescent="0.2">
      <c r="A10" s="33" t="s">
        <v>6558</v>
      </c>
      <c r="B10" s="34" t="s">
        <v>6691</v>
      </c>
      <c r="C10" s="33" t="s">
        <v>183</v>
      </c>
      <c r="D10" s="33">
        <v>2026</v>
      </c>
    </row>
    <row r="11" spans="1:8" x14ac:dyDescent="0.2">
      <c r="A11" s="33" t="s">
        <v>6559</v>
      </c>
      <c r="B11" s="34" t="s">
        <v>6692</v>
      </c>
      <c r="C11" s="33" t="s">
        <v>6838</v>
      </c>
      <c r="D11" s="33">
        <v>2025</v>
      </c>
    </row>
    <row r="12" spans="1:8" ht="28.5" x14ac:dyDescent="0.2">
      <c r="A12" s="33" t="s">
        <v>6560</v>
      </c>
      <c r="B12" s="34" t="s">
        <v>6693</v>
      </c>
      <c r="C12" s="33" t="s">
        <v>21</v>
      </c>
      <c r="D12" s="33">
        <v>2026</v>
      </c>
    </row>
    <row r="13" spans="1:8" ht="28.5" x14ac:dyDescent="0.2">
      <c r="A13" s="33" t="s">
        <v>6561</v>
      </c>
      <c r="B13" s="34" t="s">
        <v>6694</v>
      </c>
      <c r="C13" s="33" t="s">
        <v>183</v>
      </c>
      <c r="D13" s="33">
        <v>2025</v>
      </c>
    </row>
    <row r="14" spans="1:8" ht="28.5" x14ac:dyDescent="0.2">
      <c r="A14" s="33" t="s">
        <v>6562</v>
      </c>
      <c r="B14" s="34" t="s">
        <v>6695</v>
      </c>
      <c r="C14" s="33" t="s">
        <v>183</v>
      </c>
      <c r="D14" s="33">
        <v>2025</v>
      </c>
    </row>
    <row r="15" spans="1:8" ht="28.5" x14ac:dyDescent="0.2">
      <c r="A15" s="33" t="s">
        <v>6563</v>
      </c>
      <c r="B15" s="34" t="s">
        <v>6696</v>
      </c>
      <c r="C15" s="33" t="s">
        <v>183</v>
      </c>
      <c r="D15" s="33">
        <v>2025</v>
      </c>
    </row>
    <row r="16" spans="1:8" ht="28.5" x14ac:dyDescent="0.2">
      <c r="A16" s="33" t="s">
        <v>6564</v>
      </c>
      <c r="B16" s="34" t="s">
        <v>6697</v>
      </c>
      <c r="C16" s="33" t="s">
        <v>6838</v>
      </c>
      <c r="D16" s="33">
        <v>2028</v>
      </c>
    </row>
    <row r="17" spans="1:7" x14ac:dyDescent="0.2">
      <c r="A17" s="33" t="s">
        <v>6565</v>
      </c>
      <c r="B17" s="34" t="s">
        <v>6698</v>
      </c>
      <c r="C17" s="33" t="s">
        <v>21</v>
      </c>
      <c r="D17" s="33">
        <v>2029</v>
      </c>
    </row>
    <row r="18" spans="1:7" ht="42.75" x14ac:dyDescent="0.2">
      <c r="A18" s="33" t="s">
        <v>6566</v>
      </c>
      <c r="B18" s="34" t="s">
        <v>6699</v>
      </c>
      <c r="C18" s="33" t="s">
        <v>183</v>
      </c>
      <c r="D18" s="33">
        <v>2025</v>
      </c>
    </row>
    <row r="19" spans="1:7" ht="28.5" x14ac:dyDescent="0.2">
      <c r="A19" s="33" t="s">
        <v>6567</v>
      </c>
      <c r="B19" s="34" t="s">
        <v>6700</v>
      </c>
      <c r="C19" s="33" t="s">
        <v>183</v>
      </c>
      <c r="D19" s="33">
        <v>2026</v>
      </c>
    </row>
    <row r="20" spans="1:7" ht="28.5" x14ac:dyDescent="0.2">
      <c r="A20" s="33" t="s">
        <v>6568</v>
      </c>
      <c r="B20" s="34" t="s">
        <v>6701</v>
      </c>
      <c r="C20" s="33" t="s">
        <v>183</v>
      </c>
      <c r="D20" s="33">
        <v>2025</v>
      </c>
    </row>
    <row r="21" spans="1:7" ht="28.5" x14ac:dyDescent="0.2">
      <c r="A21" s="33" t="s">
        <v>6569</v>
      </c>
      <c r="B21" s="34" t="s">
        <v>6702</v>
      </c>
      <c r="C21" s="33" t="s">
        <v>307</v>
      </c>
      <c r="D21" s="33">
        <v>2028</v>
      </c>
    </row>
    <row r="22" spans="1:7" x14ac:dyDescent="0.2">
      <c r="A22" s="33" t="s">
        <v>180</v>
      </c>
      <c r="B22" s="34" t="s">
        <v>181</v>
      </c>
      <c r="C22" s="33" t="s">
        <v>182</v>
      </c>
      <c r="D22" s="33">
        <v>2025</v>
      </c>
      <c r="E22" s="35">
        <v>2024</v>
      </c>
      <c r="F22" s="33" t="s">
        <v>322</v>
      </c>
      <c r="G22" s="35">
        <v>67170</v>
      </c>
    </row>
    <row r="23" spans="1:7" x14ac:dyDescent="0.2">
      <c r="A23" s="33" t="s">
        <v>184</v>
      </c>
      <c r="B23" s="34" t="s">
        <v>185</v>
      </c>
      <c r="C23" s="33" t="s">
        <v>183</v>
      </c>
      <c r="D23" s="33">
        <v>2025</v>
      </c>
    </row>
    <row r="24" spans="1:7" x14ac:dyDescent="0.2">
      <c r="A24" s="33" t="s">
        <v>187</v>
      </c>
      <c r="B24" s="34" t="s">
        <v>188</v>
      </c>
      <c r="C24" s="33" t="s">
        <v>183</v>
      </c>
      <c r="D24" s="33">
        <v>2025</v>
      </c>
    </row>
    <row r="25" spans="1:7" x14ac:dyDescent="0.2">
      <c r="A25" s="33" t="s">
        <v>6570</v>
      </c>
      <c r="B25" s="34" t="s">
        <v>6703</v>
      </c>
      <c r="C25" s="33" t="s">
        <v>6839</v>
      </c>
      <c r="D25" s="33">
        <v>2025</v>
      </c>
    </row>
    <row r="26" spans="1:7" ht="28.5" x14ac:dyDescent="0.2">
      <c r="A26" s="33" t="s">
        <v>6571</v>
      </c>
      <c r="B26" s="34" t="s">
        <v>6704</v>
      </c>
      <c r="C26" s="33" t="s">
        <v>183</v>
      </c>
      <c r="D26" s="33">
        <v>2025</v>
      </c>
    </row>
    <row r="27" spans="1:7" ht="28.5" x14ac:dyDescent="0.2">
      <c r="A27" s="33" t="s">
        <v>6572</v>
      </c>
      <c r="B27" s="34" t="s">
        <v>6705</v>
      </c>
      <c r="C27" s="33" t="s">
        <v>183</v>
      </c>
      <c r="D27" s="33">
        <v>2025</v>
      </c>
    </row>
    <row r="28" spans="1:7" ht="28.5" x14ac:dyDescent="0.2">
      <c r="A28" s="33" t="s">
        <v>6573</v>
      </c>
      <c r="B28" s="34" t="s">
        <v>6706</v>
      </c>
      <c r="C28" s="33" t="s">
        <v>183</v>
      </c>
      <c r="D28" s="33">
        <v>2025</v>
      </c>
    </row>
    <row r="29" spans="1:7" ht="28.5" x14ac:dyDescent="0.2">
      <c r="A29" s="33" t="s">
        <v>6574</v>
      </c>
      <c r="B29" s="34" t="s">
        <v>6707</v>
      </c>
      <c r="C29" s="33" t="s">
        <v>183</v>
      </c>
      <c r="D29" s="33">
        <v>2025</v>
      </c>
    </row>
    <row r="30" spans="1:7" x14ac:dyDescent="0.2">
      <c r="A30" s="33" t="s">
        <v>6575</v>
      </c>
      <c r="B30" s="34" t="s">
        <v>6708</v>
      </c>
      <c r="C30" s="33" t="s">
        <v>183</v>
      </c>
      <c r="D30" s="33">
        <v>2025</v>
      </c>
    </row>
    <row r="31" spans="1:7" ht="28.5" x14ac:dyDescent="0.2">
      <c r="A31" s="33" t="s">
        <v>6576</v>
      </c>
      <c r="B31" s="34" t="s">
        <v>6709</v>
      </c>
      <c r="C31" s="33" t="s">
        <v>183</v>
      </c>
      <c r="D31" s="33">
        <v>2026</v>
      </c>
    </row>
    <row r="32" spans="1:7" x14ac:dyDescent="0.2">
      <c r="A32" s="33" t="s">
        <v>6577</v>
      </c>
      <c r="B32" s="34" t="s">
        <v>6710</v>
      </c>
      <c r="C32" s="33" t="s">
        <v>183</v>
      </c>
      <c r="D32" s="33">
        <v>2025</v>
      </c>
    </row>
    <row r="33" spans="1:7" x14ac:dyDescent="0.2">
      <c r="A33" s="33" t="s">
        <v>6578</v>
      </c>
      <c r="B33" s="34" t="s">
        <v>6711</v>
      </c>
      <c r="C33" s="33" t="s">
        <v>183</v>
      </c>
      <c r="D33" s="33">
        <v>2025</v>
      </c>
      <c r="E33" s="35">
        <v>2025</v>
      </c>
      <c r="F33" s="33" t="s">
        <v>322</v>
      </c>
      <c r="G33" s="35">
        <v>71178</v>
      </c>
    </row>
    <row r="34" spans="1:7" x14ac:dyDescent="0.2">
      <c r="A34" s="33" t="s">
        <v>6579</v>
      </c>
      <c r="B34" s="34" t="s">
        <v>6712</v>
      </c>
      <c r="C34" s="33" t="s">
        <v>183</v>
      </c>
      <c r="D34" s="33">
        <v>2025</v>
      </c>
    </row>
    <row r="35" spans="1:7" x14ac:dyDescent="0.2">
      <c r="A35" s="33" t="s">
        <v>6580</v>
      </c>
      <c r="B35" s="34" t="s">
        <v>6713</v>
      </c>
      <c r="C35" s="33" t="s">
        <v>182</v>
      </c>
      <c r="D35" s="33">
        <v>2025</v>
      </c>
      <c r="E35" s="35">
        <v>2025</v>
      </c>
      <c r="F35" s="33" t="s">
        <v>322</v>
      </c>
      <c r="G35" s="35">
        <v>73348</v>
      </c>
    </row>
    <row r="36" spans="1:7" x14ac:dyDescent="0.2">
      <c r="A36" s="33" t="s">
        <v>6581</v>
      </c>
      <c r="B36" s="34" t="s">
        <v>6714</v>
      </c>
      <c r="C36" s="33" t="s">
        <v>183</v>
      </c>
      <c r="D36" s="33">
        <v>2025</v>
      </c>
    </row>
    <row r="37" spans="1:7" x14ac:dyDescent="0.2">
      <c r="A37" s="33" t="s">
        <v>6582</v>
      </c>
      <c r="B37" s="34" t="s">
        <v>6715</v>
      </c>
      <c r="C37" s="33" t="s">
        <v>307</v>
      </c>
      <c r="D37" s="33">
        <v>2025</v>
      </c>
    </row>
    <row r="38" spans="1:7" x14ac:dyDescent="0.2">
      <c r="A38" s="33" t="s">
        <v>6583</v>
      </c>
      <c r="B38" s="34" t="s">
        <v>6716</v>
      </c>
      <c r="C38" s="33" t="s">
        <v>183</v>
      </c>
      <c r="D38" s="33">
        <v>2029</v>
      </c>
    </row>
    <row r="39" spans="1:7" x14ac:dyDescent="0.2">
      <c r="A39" s="33" t="s">
        <v>6584</v>
      </c>
      <c r="B39" s="34" t="s">
        <v>6717</v>
      </c>
      <c r="C39" s="33" t="s">
        <v>183</v>
      </c>
      <c r="D39" s="33">
        <v>2025</v>
      </c>
    </row>
    <row r="40" spans="1:7" x14ac:dyDescent="0.2">
      <c r="A40" s="33" t="s">
        <v>6585</v>
      </c>
      <c r="B40" s="34" t="s">
        <v>6718</v>
      </c>
      <c r="C40" s="33" t="s">
        <v>183</v>
      </c>
      <c r="D40" s="33">
        <v>2025</v>
      </c>
    </row>
    <row r="41" spans="1:7" ht="28.5" x14ac:dyDescent="0.2">
      <c r="A41" s="33" t="s">
        <v>6586</v>
      </c>
      <c r="B41" s="34" t="s">
        <v>6719</v>
      </c>
      <c r="C41" s="33" t="s">
        <v>183</v>
      </c>
      <c r="D41" s="33">
        <v>2025</v>
      </c>
    </row>
    <row r="42" spans="1:7" ht="28.5" x14ac:dyDescent="0.2">
      <c r="A42" s="33" t="s">
        <v>6587</v>
      </c>
      <c r="B42" s="34" t="s">
        <v>6720</v>
      </c>
      <c r="C42" s="33" t="s">
        <v>183</v>
      </c>
      <c r="D42" s="33">
        <v>2025</v>
      </c>
    </row>
    <row r="43" spans="1:7" ht="42.75" x14ac:dyDescent="0.2">
      <c r="A43" s="33" t="s">
        <v>6588</v>
      </c>
      <c r="B43" s="34" t="s">
        <v>6721</v>
      </c>
      <c r="C43" s="33" t="s">
        <v>183</v>
      </c>
      <c r="D43" s="33">
        <v>2025</v>
      </c>
    </row>
    <row r="44" spans="1:7" ht="28.5" x14ac:dyDescent="0.2">
      <c r="A44" s="33" t="s">
        <v>6589</v>
      </c>
      <c r="B44" s="34" t="s">
        <v>6722</v>
      </c>
      <c r="C44" s="33" t="s">
        <v>183</v>
      </c>
      <c r="D44" s="33">
        <v>2026</v>
      </c>
    </row>
    <row r="45" spans="1:7" ht="28.5" x14ac:dyDescent="0.2">
      <c r="A45" s="33" t="s">
        <v>6590</v>
      </c>
      <c r="B45" s="34" t="s">
        <v>6723</v>
      </c>
      <c r="C45" s="33" t="s">
        <v>183</v>
      </c>
      <c r="D45" s="33">
        <v>2025</v>
      </c>
    </row>
    <row r="46" spans="1:7" ht="28.5" x14ac:dyDescent="0.2">
      <c r="A46" s="33" t="s">
        <v>6591</v>
      </c>
      <c r="B46" s="34" t="s">
        <v>6724</v>
      </c>
      <c r="C46" s="33" t="s">
        <v>183</v>
      </c>
      <c r="D46" s="33">
        <v>2025</v>
      </c>
    </row>
    <row r="47" spans="1:7" x14ac:dyDescent="0.2">
      <c r="A47" s="33" t="s">
        <v>6592</v>
      </c>
      <c r="B47" s="34" t="s">
        <v>6725</v>
      </c>
      <c r="C47" s="33" t="s">
        <v>183</v>
      </c>
      <c r="D47" s="33">
        <v>2026</v>
      </c>
    </row>
    <row r="48" spans="1:7" ht="28.5" x14ac:dyDescent="0.2">
      <c r="A48" s="33" t="s">
        <v>4083</v>
      </c>
      <c r="B48" s="34" t="s">
        <v>6726</v>
      </c>
      <c r="C48" s="33" t="s">
        <v>307</v>
      </c>
      <c r="D48" s="33">
        <v>2028</v>
      </c>
    </row>
    <row r="49" spans="1:4" ht="28.5" x14ac:dyDescent="0.2">
      <c r="A49" s="33" t="s">
        <v>4092</v>
      </c>
      <c r="B49" s="34" t="s">
        <v>6727</v>
      </c>
      <c r="C49" s="33" t="s">
        <v>307</v>
      </c>
      <c r="D49" s="33">
        <v>2028</v>
      </c>
    </row>
    <row r="50" spans="1:4" x14ac:dyDescent="0.2">
      <c r="A50" s="33" t="s">
        <v>3624</v>
      </c>
      <c r="B50" s="34" t="s">
        <v>6728</v>
      </c>
      <c r="C50" s="33" t="s">
        <v>307</v>
      </c>
      <c r="D50" s="33">
        <v>2026</v>
      </c>
    </row>
    <row r="51" spans="1:4" x14ac:dyDescent="0.2">
      <c r="A51" s="33" t="s">
        <v>6593</v>
      </c>
      <c r="B51" s="34" t="s">
        <v>6729</v>
      </c>
      <c r="C51" s="33" t="s">
        <v>307</v>
      </c>
      <c r="D51" s="33">
        <v>2028</v>
      </c>
    </row>
    <row r="52" spans="1:4" ht="28.5" x14ac:dyDescent="0.2">
      <c r="A52" s="33" t="s">
        <v>6594</v>
      </c>
      <c r="B52" s="34" t="s">
        <v>6730</v>
      </c>
      <c r="C52" s="33" t="s">
        <v>183</v>
      </c>
      <c r="D52" s="33">
        <v>2026</v>
      </c>
    </row>
    <row r="53" spans="1:4" ht="28.5" x14ac:dyDescent="0.2">
      <c r="A53" s="33" t="s">
        <v>6595</v>
      </c>
      <c r="B53" s="34" t="s">
        <v>6731</v>
      </c>
      <c r="C53" s="33" t="s">
        <v>183</v>
      </c>
      <c r="D53" s="33">
        <v>2026</v>
      </c>
    </row>
    <row r="54" spans="1:4" ht="28.5" x14ac:dyDescent="0.2">
      <c r="A54" s="33" t="s">
        <v>6596</v>
      </c>
      <c r="B54" s="34" t="s">
        <v>6732</v>
      </c>
      <c r="C54" s="33" t="s">
        <v>183</v>
      </c>
      <c r="D54" s="33">
        <v>2026</v>
      </c>
    </row>
    <row r="55" spans="1:4" ht="28.5" x14ac:dyDescent="0.2">
      <c r="A55" s="33" t="s">
        <v>6597</v>
      </c>
      <c r="B55" s="34" t="s">
        <v>6733</v>
      </c>
      <c r="C55" s="33" t="s">
        <v>183</v>
      </c>
      <c r="D55" s="33">
        <v>2026</v>
      </c>
    </row>
    <row r="56" spans="1:4" ht="28.5" x14ac:dyDescent="0.2">
      <c r="A56" s="33" t="s">
        <v>6598</v>
      </c>
      <c r="B56" s="34" t="s">
        <v>6734</v>
      </c>
      <c r="C56" s="33" t="s">
        <v>183</v>
      </c>
      <c r="D56" s="33">
        <v>2026</v>
      </c>
    </row>
    <row r="57" spans="1:4" ht="28.5" x14ac:dyDescent="0.2">
      <c r="A57" s="33" t="s">
        <v>6599</v>
      </c>
      <c r="B57" s="34" t="s">
        <v>6735</v>
      </c>
      <c r="C57" s="33" t="s">
        <v>183</v>
      </c>
      <c r="D57" s="33">
        <v>2025</v>
      </c>
    </row>
    <row r="58" spans="1:4" ht="28.5" x14ac:dyDescent="0.2">
      <c r="A58" s="33" t="s">
        <v>6600</v>
      </c>
      <c r="B58" s="34" t="s">
        <v>6736</v>
      </c>
      <c r="C58" s="33" t="s">
        <v>183</v>
      </c>
      <c r="D58" s="33">
        <v>2026</v>
      </c>
    </row>
    <row r="59" spans="1:4" ht="28.5" x14ac:dyDescent="0.2">
      <c r="A59" s="33" t="s">
        <v>6601</v>
      </c>
      <c r="B59" s="34" t="s">
        <v>6737</v>
      </c>
      <c r="C59" s="33" t="s">
        <v>183</v>
      </c>
      <c r="D59" s="33">
        <v>2026</v>
      </c>
    </row>
    <row r="60" spans="1:4" x14ac:dyDescent="0.2">
      <c r="A60" s="33" t="s">
        <v>3988</v>
      </c>
      <c r="B60" s="34" t="s">
        <v>6738</v>
      </c>
      <c r="C60" s="33" t="s">
        <v>183</v>
      </c>
      <c r="D60" s="33">
        <v>2025</v>
      </c>
    </row>
    <row r="61" spans="1:4" x14ac:dyDescent="0.2">
      <c r="A61" s="33" t="s">
        <v>6602</v>
      </c>
      <c r="B61" s="34" t="s">
        <v>6739</v>
      </c>
      <c r="C61" s="33" t="s">
        <v>183</v>
      </c>
      <c r="D61" s="33">
        <v>2025</v>
      </c>
    </row>
    <row r="62" spans="1:4" x14ac:dyDescent="0.2">
      <c r="A62" s="33" t="s">
        <v>6603</v>
      </c>
      <c r="B62" s="34" t="s">
        <v>6740</v>
      </c>
      <c r="C62" s="33" t="s">
        <v>183</v>
      </c>
      <c r="D62" s="33">
        <v>2025</v>
      </c>
    </row>
    <row r="63" spans="1:4" x14ac:dyDescent="0.2">
      <c r="A63" s="33" t="s">
        <v>6604</v>
      </c>
      <c r="B63" s="34" t="s">
        <v>6741</v>
      </c>
      <c r="C63" s="33" t="s">
        <v>183</v>
      </c>
      <c r="D63" s="33">
        <v>2028</v>
      </c>
    </row>
    <row r="64" spans="1:4" ht="42.75" x14ac:dyDescent="0.2">
      <c r="A64" s="33" t="s">
        <v>6605</v>
      </c>
      <c r="B64" s="34" t="s">
        <v>6742</v>
      </c>
      <c r="C64" s="33" t="s">
        <v>307</v>
      </c>
      <c r="D64" s="33">
        <v>2028</v>
      </c>
    </row>
    <row r="65" spans="1:4" x14ac:dyDescent="0.2">
      <c r="A65" s="33" t="s">
        <v>6606</v>
      </c>
      <c r="B65" s="34" t="s">
        <v>6743</v>
      </c>
      <c r="C65" s="33" t="s">
        <v>183</v>
      </c>
      <c r="D65" s="33">
        <v>2026</v>
      </c>
    </row>
    <row r="66" spans="1:4" x14ac:dyDescent="0.2">
      <c r="A66" s="33" t="s">
        <v>6607</v>
      </c>
      <c r="B66" s="34" t="s">
        <v>6744</v>
      </c>
      <c r="C66" s="33" t="s">
        <v>183</v>
      </c>
      <c r="D66" s="33" t="s">
        <v>6848</v>
      </c>
    </row>
    <row r="67" spans="1:4" x14ac:dyDescent="0.2">
      <c r="A67" s="33" t="s">
        <v>6608</v>
      </c>
      <c r="B67" s="34" t="s">
        <v>6745</v>
      </c>
      <c r="C67" s="33" t="s">
        <v>183</v>
      </c>
      <c r="D67" s="33">
        <v>2026</v>
      </c>
    </row>
    <row r="68" spans="1:4" ht="28.5" x14ac:dyDescent="0.2">
      <c r="A68" s="33" t="s">
        <v>6609</v>
      </c>
      <c r="B68" s="34" t="s">
        <v>6746</v>
      </c>
      <c r="C68" s="33" t="s">
        <v>183</v>
      </c>
      <c r="D68" s="33">
        <v>2025</v>
      </c>
    </row>
    <row r="69" spans="1:4" ht="42.75" x14ac:dyDescent="0.2">
      <c r="A69" s="33" t="s">
        <v>6610</v>
      </c>
      <c r="B69" s="34" t="s">
        <v>6747</v>
      </c>
      <c r="C69" s="33" t="s">
        <v>6839</v>
      </c>
      <c r="D69" s="33">
        <v>2025</v>
      </c>
    </row>
    <row r="70" spans="1:4" ht="28.5" x14ac:dyDescent="0.2">
      <c r="A70" s="33" t="s">
        <v>6611</v>
      </c>
      <c r="B70" s="34" t="s">
        <v>6748</v>
      </c>
      <c r="C70" s="33" t="s">
        <v>183</v>
      </c>
      <c r="D70" s="33">
        <v>2025</v>
      </c>
    </row>
    <row r="71" spans="1:4" ht="28.5" x14ac:dyDescent="0.2">
      <c r="A71" s="33" t="s">
        <v>6612</v>
      </c>
      <c r="B71" s="34" t="s">
        <v>6749</v>
      </c>
      <c r="C71" s="33" t="s">
        <v>183</v>
      </c>
      <c r="D71" s="33">
        <v>2028</v>
      </c>
    </row>
    <row r="72" spans="1:4" ht="28.5" x14ac:dyDescent="0.2">
      <c r="A72" s="33" t="s">
        <v>6613</v>
      </c>
      <c r="B72" s="34" t="s">
        <v>6750</v>
      </c>
      <c r="C72" s="33" t="s">
        <v>183</v>
      </c>
      <c r="D72" s="33">
        <v>2029</v>
      </c>
    </row>
    <row r="73" spans="1:4" ht="28.5" x14ac:dyDescent="0.2">
      <c r="A73" s="33" t="s">
        <v>6614</v>
      </c>
      <c r="B73" s="34" t="s">
        <v>6751</v>
      </c>
      <c r="C73" s="33" t="s">
        <v>183</v>
      </c>
      <c r="D73" s="33">
        <v>2028</v>
      </c>
    </row>
    <row r="74" spans="1:4" ht="28.5" x14ac:dyDescent="0.2">
      <c r="A74" s="33" t="s">
        <v>6615</v>
      </c>
      <c r="B74" s="34" t="s">
        <v>6752</v>
      </c>
      <c r="C74" s="33" t="s">
        <v>183</v>
      </c>
      <c r="D74" s="33">
        <v>2025</v>
      </c>
    </row>
    <row r="75" spans="1:4" x14ac:dyDescent="0.2">
      <c r="A75" s="33" t="s">
        <v>4206</v>
      </c>
      <c r="B75" s="34" t="s">
        <v>6753</v>
      </c>
      <c r="C75" s="33" t="s">
        <v>183</v>
      </c>
      <c r="D75" s="33">
        <v>2025</v>
      </c>
    </row>
    <row r="76" spans="1:4" ht="28.5" x14ac:dyDescent="0.2">
      <c r="A76" s="33" t="s">
        <v>6616</v>
      </c>
      <c r="B76" s="34" t="s">
        <v>6754</v>
      </c>
      <c r="C76" s="33" t="s">
        <v>183</v>
      </c>
      <c r="D76" s="33">
        <v>2026</v>
      </c>
    </row>
    <row r="77" spans="1:4" x14ac:dyDescent="0.2">
      <c r="A77" s="33" t="s">
        <v>6617</v>
      </c>
      <c r="B77" s="34" t="s">
        <v>6755</v>
      </c>
      <c r="C77" s="33" t="s">
        <v>183</v>
      </c>
      <c r="D77" s="33">
        <v>2026</v>
      </c>
    </row>
    <row r="78" spans="1:4" ht="28.5" x14ac:dyDescent="0.2">
      <c r="A78" s="33" t="s">
        <v>6618</v>
      </c>
      <c r="B78" s="34" t="s">
        <v>6756</v>
      </c>
      <c r="C78" s="33" t="s">
        <v>183</v>
      </c>
      <c r="D78" s="33">
        <v>2028</v>
      </c>
    </row>
    <row r="79" spans="1:4" x14ac:dyDescent="0.2">
      <c r="A79" s="33" t="s">
        <v>6619</v>
      </c>
      <c r="B79" s="34" t="s">
        <v>6757</v>
      </c>
      <c r="C79" s="33" t="s">
        <v>183</v>
      </c>
      <c r="D79" s="33">
        <v>2028</v>
      </c>
    </row>
    <row r="80" spans="1:4" x14ac:dyDescent="0.2">
      <c r="A80" s="33" t="s">
        <v>6620</v>
      </c>
      <c r="B80" s="34" t="s">
        <v>6758</v>
      </c>
      <c r="C80" s="33" t="s">
        <v>183</v>
      </c>
      <c r="D80" s="33">
        <v>2028</v>
      </c>
    </row>
    <row r="81" spans="1:7" x14ac:dyDescent="0.2">
      <c r="A81" s="33" t="s">
        <v>4108</v>
      </c>
      <c r="B81" s="34" t="s">
        <v>6759</v>
      </c>
      <c r="C81" s="33" t="s">
        <v>183</v>
      </c>
      <c r="D81" s="33">
        <v>2025</v>
      </c>
    </row>
    <row r="82" spans="1:7" x14ac:dyDescent="0.2">
      <c r="A82" s="33" t="s">
        <v>6621</v>
      </c>
      <c r="B82" s="34" t="s">
        <v>6760</v>
      </c>
      <c r="C82" s="33" t="s">
        <v>183</v>
      </c>
      <c r="D82" s="33">
        <v>2028</v>
      </c>
    </row>
    <row r="83" spans="1:7" x14ac:dyDescent="0.2">
      <c r="A83" s="33" t="s">
        <v>6622</v>
      </c>
      <c r="B83" s="34" t="s">
        <v>6761</v>
      </c>
      <c r="C83" s="33" t="s">
        <v>183</v>
      </c>
      <c r="D83" s="33">
        <v>2029</v>
      </c>
    </row>
    <row r="84" spans="1:7" ht="28.5" x14ac:dyDescent="0.2">
      <c r="A84" s="33" t="s">
        <v>831</v>
      </c>
      <c r="B84" s="34" t="s">
        <v>6762</v>
      </c>
      <c r="C84" s="33" t="s">
        <v>183</v>
      </c>
      <c r="D84" s="33">
        <v>2025</v>
      </c>
    </row>
    <row r="85" spans="1:7" x14ac:dyDescent="0.2">
      <c r="A85" s="33" t="s">
        <v>1433</v>
      </c>
      <c r="B85" s="34" t="s">
        <v>6763</v>
      </c>
      <c r="C85" s="33" t="s">
        <v>183</v>
      </c>
      <c r="D85" s="33">
        <v>2025</v>
      </c>
    </row>
    <row r="86" spans="1:7" x14ac:dyDescent="0.2">
      <c r="A86" s="33" t="s">
        <v>6623</v>
      </c>
      <c r="B86" s="34" t="s">
        <v>6764</v>
      </c>
      <c r="C86" s="33" t="s">
        <v>307</v>
      </c>
      <c r="D86" s="33">
        <v>2025</v>
      </c>
    </row>
    <row r="87" spans="1:7" x14ac:dyDescent="0.2">
      <c r="A87" s="33" t="s">
        <v>6624</v>
      </c>
      <c r="B87" s="34" t="s">
        <v>6765</v>
      </c>
      <c r="C87" s="33" t="s">
        <v>183</v>
      </c>
      <c r="D87" s="33">
        <v>2025</v>
      </c>
    </row>
    <row r="88" spans="1:7" x14ac:dyDescent="0.2">
      <c r="A88" s="33" t="s">
        <v>6625</v>
      </c>
      <c r="B88" s="34" t="s">
        <v>6766</v>
      </c>
      <c r="C88" s="33" t="s">
        <v>183</v>
      </c>
      <c r="D88" s="33">
        <v>2026</v>
      </c>
    </row>
    <row r="89" spans="1:7" x14ac:dyDescent="0.2">
      <c r="A89" s="33" t="s">
        <v>6626</v>
      </c>
      <c r="B89" s="34" t="s">
        <v>6767</v>
      </c>
      <c r="C89" s="33" t="s">
        <v>21</v>
      </c>
      <c r="D89" s="33">
        <v>2026</v>
      </c>
      <c r="E89" s="35">
        <v>2027</v>
      </c>
      <c r="F89" s="33" t="s">
        <v>322</v>
      </c>
      <c r="G89" s="35">
        <v>73055</v>
      </c>
    </row>
    <row r="90" spans="1:7" ht="28.5" x14ac:dyDescent="0.2">
      <c r="A90" s="33" t="s">
        <v>6627</v>
      </c>
      <c r="B90" s="34" t="s">
        <v>6768</v>
      </c>
      <c r="C90" s="33" t="s">
        <v>21</v>
      </c>
      <c r="D90" s="33">
        <v>2025</v>
      </c>
    </row>
    <row r="91" spans="1:7" x14ac:dyDescent="0.2">
      <c r="A91" s="33" t="s">
        <v>6628</v>
      </c>
      <c r="B91" s="34" t="s">
        <v>6769</v>
      </c>
      <c r="C91" s="33" t="s">
        <v>183</v>
      </c>
      <c r="D91" s="33">
        <v>2026</v>
      </c>
    </row>
    <row r="92" spans="1:7" ht="28.5" x14ac:dyDescent="0.2">
      <c r="A92" s="33" t="s">
        <v>6629</v>
      </c>
      <c r="B92" s="34" t="s">
        <v>6770</v>
      </c>
      <c r="C92" s="33" t="s">
        <v>183</v>
      </c>
      <c r="D92" s="33">
        <v>2025</v>
      </c>
    </row>
    <row r="93" spans="1:7" x14ac:dyDescent="0.2">
      <c r="A93" s="33" t="s">
        <v>6630</v>
      </c>
      <c r="B93" s="34" t="s">
        <v>6771</v>
      </c>
      <c r="C93" s="33" t="s">
        <v>21</v>
      </c>
      <c r="D93" s="33">
        <v>2025</v>
      </c>
    </row>
    <row r="94" spans="1:7" x14ac:dyDescent="0.2">
      <c r="A94" s="33" t="s">
        <v>6631</v>
      </c>
      <c r="B94" s="34" t="s">
        <v>6772</v>
      </c>
      <c r="C94" s="33" t="s">
        <v>21</v>
      </c>
      <c r="D94" s="33">
        <v>2025</v>
      </c>
    </row>
    <row r="95" spans="1:7" x14ac:dyDescent="0.2">
      <c r="A95" s="33" t="s">
        <v>6632</v>
      </c>
      <c r="B95" s="34" t="s">
        <v>6773</v>
      </c>
      <c r="C95" s="33" t="s">
        <v>21</v>
      </c>
      <c r="D95" s="33">
        <v>2026</v>
      </c>
    </row>
    <row r="96" spans="1:7" x14ac:dyDescent="0.2">
      <c r="A96" s="33" t="s">
        <v>6633</v>
      </c>
      <c r="B96" s="34" t="s">
        <v>6774</v>
      </c>
      <c r="C96" s="33" t="s">
        <v>21</v>
      </c>
      <c r="D96" s="33">
        <v>2028</v>
      </c>
    </row>
    <row r="97" spans="1:7" x14ac:dyDescent="0.2">
      <c r="A97" s="33" t="s">
        <v>6634</v>
      </c>
      <c r="B97" s="34" t="s">
        <v>6775</v>
      </c>
      <c r="C97" s="33" t="s">
        <v>21</v>
      </c>
      <c r="D97" s="33">
        <v>2028</v>
      </c>
    </row>
    <row r="98" spans="1:7" ht="28.5" x14ac:dyDescent="0.2">
      <c r="A98" s="33" t="s">
        <v>6635</v>
      </c>
      <c r="B98" s="34" t="s">
        <v>6776</v>
      </c>
      <c r="C98" s="33" t="s">
        <v>183</v>
      </c>
      <c r="D98" s="33">
        <v>2025</v>
      </c>
    </row>
    <row r="99" spans="1:7" x14ac:dyDescent="0.2">
      <c r="A99" s="33" t="s">
        <v>6636</v>
      </c>
      <c r="B99" s="34" t="s">
        <v>6777</v>
      </c>
      <c r="C99" s="33" t="s">
        <v>21</v>
      </c>
      <c r="D99" s="33">
        <v>2026</v>
      </c>
    </row>
    <row r="100" spans="1:7" x14ac:dyDescent="0.2">
      <c r="A100" s="33" t="s">
        <v>6637</v>
      </c>
      <c r="B100" s="34" t="s">
        <v>6778</v>
      </c>
      <c r="C100" s="33" t="s">
        <v>183</v>
      </c>
      <c r="D100" s="33">
        <v>2025</v>
      </c>
    </row>
    <row r="101" spans="1:7" x14ac:dyDescent="0.2">
      <c r="A101" s="33" t="s">
        <v>6638</v>
      </c>
      <c r="B101" s="34" t="s">
        <v>6779</v>
      </c>
      <c r="C101" s="33" t="s">
        <v>21</v>
      </c>
      <c r="D101" s="33">
        <v>2028</v>
      </c>
    </row>
    <row r="102" spans="1:7" ht="28.5" x14ac:dyDescent="0.2">
      <c r="A102" s="33" t="s">
        <v>4246</v>
      </c>
      <c r="B102" s="34" t="s">
        <v>6780</v>
      </c>
      <c r="C102" s="33" t="s">
        <v>21</v>
      </c>
      <c r="D102" s="33">
        <v>2025</v>
      </c>
      <c r="E102" s="35">
        <v>2028</v>
      </c>
      <c r="F102" s="33" t="s">
        <v>322</v>
      </c>
      <c r="G102" s="35" t="s">
        <v>6849</v>
      </c>
    </row>
    <row r="103" spans="1:7" ht="28.5" x14ac:dyDescent="0.2">
      <c r="A103" s="33" t="s">
        <v>6639</v>
      </c>
      <c r="B103" s="34" t="s">
        <v>6781</v>
      </c>
      <c r="C103" s="33" t="s">
        <v>21</v>
      </c>
      <c r="D103" s="33">
        <v>2026</v>
      </c>
    </row>
    <row r="104" spans="1:7" ht="28.5" x14ac:dyDescent="0.2">
      <c r="A104" s="33" t="s">
        <v>6640</v>
      </c>
      <c r="B104" s="34" t="s">
        <v>6782</v>
      </c>
      <c r="C104" s="33" t="s">
        <v>21</v>
      </c>
      <c r="D104" s="33">
        <v>2025</v>
      </c>
    </row>
    <row r="105" spans="1:7" x14ac:dyDescent="0.2">
      <c r="A105" s="33" t="s">
        <v>6641</v>
      </c>
      <c r="B105" s="34" t="s">
        <v>6783</v>
      </c>
      <c r="C105" s="33" t="s">
        <v>183</v>
      </c>
      <c r="D105" s="33">
        <v>2028</v>
      </c>
    </row>
    <row r="106" spans="1:7" x14ac:dyDescent="0.2">
      <c r="A106" s="33" t="s">
        <v>6642</v>
      </c>
      <c r="B106" s="34" t="s">
        <v>6784</v>
      </c>
      <c r="C106" s="33" t="s">
        <v>183</v>
      </c>
      <c r="D106" s="33">
        <v>2029</v>
      </c>
    </row>
    <row r="107" spans="1:7" ht="28.5" x14ac:dyDescent="0.2">
      <c r="A107" s="33" t="s">
        <v>6643</v>
      </c>
      <c r="B107" s="34" t="s">
        <v>6785</v>
      </c>
      <c r="C107" s="33" t="s">
        <v>183</v>
      </c>
      <c r="D107" s="33" t="s">
        <v>6848</v>
      </c>
    </row>
    <row r="108" spans="1:7" ht="28.5" x14ac:dyDescent="0.2">
      <c r="A108" s="33" t="s">
        <v>189</v>
      </c>
      <c r="B108" s="34" t="s">
        <v>190</v>
      </c>
      <c r="C108" s="33" t="s">
        <v>21</v>
      </c>
      <c r="D108" s="33">
        <v>2025</v>
      </c>
    </row>
    <row r="109" spans="1:7" ht="42.75" x14ac:dyDescent="0.2">
      <c r="A109" s="33" t="s">
        <v>191</v>
      </c>
      <c r="B109" s="34" t="s">
        <v>6786</v>
      </c>
      <c r="C109" s="33" t="s">
        <v>21</v>
      </c>
      <c r="D109" s="33">
        <v>2025</v>
      </c>
    </row>
    <row r="110" spans="1:7" ht="28.5" x14ac:dyDescent="0.2">
      <c r="A110" s="33" t="s">
        <v>192</v>
      </c>
      <c r="B110" s="34" t="s">
        <v>6787</v>
      </c>
      <c r="C110" s="33" t="s">
        <v>155</v>
      </c>
      <c r="D110" s="33">
        <v>2028</v>
      </c>
    </row>
    <row r="111" spans="1:7" x14ac:dyDescent="0.2">
      <c r="A111" s="33" t="s">
        <v>193</v>
      </c>
      <c r="B111" s="34" t="s">
        <v>194</v>
      </c>
      <c r="C111" s="33" t="s">
        <v>155</v>
      </c>
      <c r="D111" s="33">
        <v>2025</v>
      </c>
    </row>
    <row r="112" spans="1:7" ht="28.5" x14ac:dyDescent="0.2">
      <c r="A112" s="33" t="s">
        <v>195</v>
      </c>
      <c r="B112" s="34" t="s">
        <v>6788</v>
      </c>
      <c r="C112" s="33" t="s">
        <v>155</v>
      </c>
      <c r="D112" s="33">
        <v>2028</v>
      </c>
    </row>
    <row r="113" spans="1:4" ht="28.5" x14ac:dyDescent="0.2">
      <c r="A113" s="33" t="s">
        <v>196</v>
      </c>
      <c r="B113" s="34" t="s">
        <v>197</v>
      </c>
      <c r="C113" s="33" t="s">
        <v>155</v>
      </c>
      <c r="D113" s="33">
        <v>2025</v>
      </c>
    </row>
    <row r="114" spans="1:4" ht="28.5" x14ac:dyDescent="0.2">
      <c r="A114" s="33" t="s">
        <v>198</v>
      </c>
      <c r="B114" s="34" t="s">
        <v>199</v>
      </c>
      <c r="C114" s="33" t="s">
        <v>183</v>
      </c>
      <c r="D114" s="33">
        <v>2026</v>
      </c>
    </row>
    <row r="115" spans="1:4" ht="28.5" x14ac:dyDescent="0.2">
      <c r="A115" s="33" t="s">
        <v>200</v>
      </c>
      <c r="B115" s="34" t="s">
        <v>6789</v>
      </c>
      <c r="C115" s="33" t="s">
        <v>183</v>
      </c>
      <c r="D115" s="33" t="s">
        <v>6848</v>
      </c>
    </row>
    <row r="116" spans="1:4" x14ac:dyDescent="0.2">
      <c r="A116" s="33" t="s">
        <v>202</v>
      </c>
      <c r="B116" s="34" t="s">
        <v>203</v>
      </c>
      <c r="C116" s="33" t="s">
        <v>6840</v>
      </c>
      <c r="D116" s="33">
        <v>2025</v>
      </c>
    </row>
    <row r="117" spans="1:4" x14ac:dyDescent="0.2">
      <c r="A117" s="33" t="s">
        <v>204</v>
      </c>
      <c r="B117" s="34" t="s">
        <v>205</v>
      </c>
      <c r="C117" s="33" t="s">
        <v>183</v>
      </c>
      <c r="D117" s="33">
        <v>2025</v>
      </c>
    </row>
    <row r="118" spans="1:4" ht="57" x14ac:dyDescent="0.2">
      <c r="A118" s="33" t="s">
        <v>206</v>
      </c>
      <c r="B118" s="34" t="s">
        <v>207</v>
      </c>
      <c r="C118" s="33" t="s">
        <v>183</v>
      </c>
      <c r="D118" s="33">
        <v>2025</v>
      </c>
    </row>
    <row r="119" spans="1:4" ht="28.5" x14ac:dyDescent="0.2">
      <c r="A119" s="33" t="s">
        <v>208</v>
      </c>
      <c r="B119" s="34" t="s">
        <v>6790</v>
      </c>
      <c r="C119" s="33" t="s">
        <v>183</v>
      </c>
      <c r="D119" s="33">
        <v>2025</v>
      </c>
    </row>
    <row r="120" spans="1:4" ht="28.5" x14ac:dyDescent="0.2">
      <c r="A120" s="33" t="s">
        <v>209</v>
      </c>
      <c r="B120" s="34" t="s">
        <v>210</v>
      </c>
      <c r="C120" s="33" t="s">
        <v>6841</v>
      </c>
      <c r="D120" s="33" t="s">
        <v>6848</v>
      </c>
    </row>
    <row r="121" spans="1:4" x14ac:dyDescent="0.2">
      <c r="A121" s="33" t="s">
        <v>211</v>
      </c>
      <c r="B121" s="34" t="s">
        <v>212</v>
      </c>
      <c r="C121" s="33" t="s">
        <v>155</v>
      </c>
      <c r="D121" s="33">
        <v>2026</v>
      </c>
    </row>
    <row r="122" spans="1:4" ht="28.5" x14ac:dyDescent="0.2">
      <c r="A122" s="33" t="s">
        <v>6644</v>
      </c>
      <c r="B122" s="34" t="s">
        <v>6791</v>
      </c>
      <c r="C122" s="33" t="s">
        <v>183</v>
      </c>
      <c r="D122" s="33">
        <v>2028</v>
      </c>
    </row>
    <row r="123" spans="1:4" ht="28.5" x14ac:dyDescent="0.2">
      <c r="A123" s="33" t="s">
        <v>6645</v>
      </c>
      <c r="B123" s="34" t="s">
        <v>6792</v>
      </c>
      <c r="C123" s="33" t="s">
        <v>21</v>
      </c>
      <c r="D123" s="33">
        <v>2025</v>
      </c>
    </row>
    <row r="124" spans="1:4" x14ac:dyDescent="0.2">
      <c r="A124" s="33" t="s">
        <v>6646</v>
      </c>
      <c r="B124" s="34" t="s">
        <v>6793</v>
      </c>
      <c r="C124" s="33" t="s">
        <v>155</v>
      </c>
      <c r="D124" s="33">
        <v>2028</v>
      </c>
    </row>
    <row r="125" spans="1:4" ht="28.5" x14ac:dyDescent="0.2">
      <c r="A125" s="33" t="s">
        <v>6647</v>
      </c>
      <c r="B125" s="34" t="s">
        <v>6794</v>
      </c>
      <c r="C125" s="33" t="s">
        <v>183</v>
      </c>
      <c r="D125" s="33">
        <v>2025</v>
      </c>
    </row>
    <row r="126" spans="1:4" x14ac:dyDescent="0.2">
      <c r="A126" s="33" t="s">
        <v>6648</v>
      </c>
      <c r="B126" s="34" t="s">
        <v>6795</v>
      </c>
      <c r="C126" s="33" t="s">
        <v>155</v>
      </c>
      <c r="D126" s="33">
        <v>2028</v>
      </c>
    </row>
    <row r="127" spans="1:4" x14ac:dyDescent="0.2">
      <c r="A127" s="33" t="s">
        <v>6649</v>
      </c>
      <c r="B127" s="34" t="s">
        <v>6796</v>
      </c>
      <c r="C127" s="33" t="s">
        <v>155</v>
      </c>
      <c r="D127" s="33">
        <v>2026</v>
      </c>
    </row>
    <row r="128" spans="1:4" ht="28.5" x14ac:dyDescent="0.2">
      <c r="A128" s="33" t="s">
        <v>6650</v>
      </c>
      <c r="B128" s="34" t="s">
        <v>6797</v>
      </c>
      <c r="C128" s="33" t="s">
        <v>183</v>
      </c>
      <c r="D128" s="33">
        <v>2025</v>
      </c>
    </row>
    <row r="129" spans="1:4" x14ac:dyDescent="0.2">
      <c r="A129" s="33" t="s">
        <v>2788</v>
      </c>
      <c r="B129" s="34" t="s">
        <v>6798</v>
      </c>
      <c r="C129" s="33" t="s">
        <v>183</v>
      </c>
      <c r="D129" s="33">
        <v>2028</v>
      </c>
    </row>
    <row r="130" spans="1:4" x14ac:dyDescent="0.2">
      <c r="A130" s="33" t="s">
        <v>6651</v>
      </c>
      <c r="B130" s="34" t="s">
        <v>6799</v>
      </c>
      <c r="C130" s="33" t="s">
        <v>183</v>
      </c>
      <c r="D130" s="33">
        <v>2025</v>
      </c>
    </row>
    <row r="131" spans="1:4" x14ac:dyDescent="0.2">
      <c r="A131" s="33" t="s">
        <v>3743</v>
      </c>
      <c r="B131" s="34" t="s">
        <v>6800</v>
      </c>
      <c r="C131" s="33" t="s">
        <v>6842</v>
      </c>
      <c r="D131" s="33">
        <v>2028</v>
      </c>
    </row>
    <row r="132" spans="1:4" x14ac:dyDescent="0.2">
      <c r="A132" s="33" t="s">
        <v>6652</v>
      </c>
      <c r="B132" s="34" t="s">
        <v>6801</v>
      </c>
      <c r="C132" s="33" t="s">
        <v>21</v>
      </c>
      <c r="D132" s="33">
        <v>2025</v>
      </c>
    </row>
    <row r="133" spans="1:4" x14ac:dyDescent="0.2">
      <c r="A133" s="33" t="s">
        <v>6653</v>
      </c>
      <c r="B133" s="34" t="s">
        <v>6802</v>
      </c>
      <c r="C133" s="33" t="s">
        <v>201</v>
      </c>
      <c r="D133" s="33">
        <v>2025</v>
      </c>
    </row>
    <row r="134" spans="1:4" ht="28.5" x14ac:dyDescent="0.2">
      <c r="A134" s="33" t="s">
        <v>6654</v>
      </c>
      <c r="B134" s="34" t="s">
        <v>6803</v>
      </c>
      <c r="C134" s="33" t="s">
        <v>183</v>
      </c>
      <c r="D134" s="33">
        <v>2025</v>
      </c>
    </row>
    <row r="135" spans="1:4" x14ac:dyDescent="0.2">
      <c r="A135" s="33" t="s">
        <v>6655</v>
      </c>
      <c r="B135" s="34" t="s">
        <v>6804</v>
      </c>
      <c r="C135" s="33" t="s">
        <v>6843</v>
      </c>
      <c r="D135" s="33">
        <v>2025</v>
      </c>
    </row>
    <row r="136" spans="1:4" x14ac:dyDescent="0.2">
      <c r="A136" s="33" t="s">
        <v>6656</v>
      </c>
      <c r="B136" s="34" t="s">
        <v>6805</v>
      </c>
      <c r="C136" s="33" t="s">
        <v>183</v>
      </c>
      <c r="D136" s="33">
        <v>2025</v>
      </c>
    </row>
    <row r="137" spans="1:4" ht="28.5" x14ac:dyDescent="0.2">
      <c r="A137" s="33" t="s">
        <v>6657</v>
      </c>
      <c r="B137" s="34" t="s">
        <v>6806</v>
      </c>
      <c r="C137" s="33" t="s">
        <v>201</v>
      </c>
      <c r="D137" s="33">
        <v>2026</v>
      </c>
    </row>
    <row r="138" spans="1:4" ht="28.5" x14ac:dyDescent="0.2">
      <c r="A138" s="33" t="s">
        <v>213</v>
      </c>
      <c r="B138" s="34" t="s">
        <v>214</v>
      </c>
      <c r="C138" s="33" t="s">
        <v>21</v>
      </c>
      <c r="D138" s="33">
        <v>2028</v>
      </c>
    </row>
    <row r="139" spans="1:4" ht="28.5" x14ac:dyDescent="0.2">
      <c r="A139" s="33" t="s">
        <v>215</v>
      </c>
      <c r="B139" s="34" t="s">
        <v>216</v>
      </c>
      <c r="C139" s="33" t="s">
        <v>6844</v>
      </c>
      <c r="D139" s="33">
        <v>2025</v>
      </c>
    </row>
    <row r="140" spans="1:4" ht="28.5" x14ac:dyDescent="0.2">
      <c r="A140" s="33" t="s">
        <v>217</v>
      </c>
      <c r="B140" s="34" t="s">
        <v>218</v>
      </c>
      <c r="C140" s="33" t="s">
        <v>183</v>
      </c>
      <c r="D140" s="33" t="s">
        <v>6848</v>
      </c>
    </row>
    <row r="141" spans="1:4" ht="28.5" x14ac:dyDescent="0.2">
      <c r="A141" s="33" t="s">
        <v>6658</v>
      </c>
      <c r="B141" s="34" t="s">
        <v>6807</v>
      </c>
      <c r="C141" s="33" t="s">
        <v>183</v>
      </c>
      <c r="D141" s="33" t="s">
        <v>6848</v>
      </c>
    </row>
    <row r="142" spans="1:4" ht="28.5" x14ac:dyDescent="0.2">
      <c r="A142" s="33" t="s">
        <v>6659</v>
      </c>
      <c r="B142" s="34" t="s">
        <v>6808</v>
      </c>
      <c r="C142" s="33" t="s">
        <v>183</v>
      </c>
      <c r="D142" s="33" t="s">
        <v>6848</v>
      </c>
    </row>
    <row r="143" spans="1:4" x14ac:dyDescent="0.2">
      <c r="A143" s="33" t="s">
        <v>220</v>
      </c>
      <c r="B143" s="34" t="s">
        <v>221</v>
      </c>
      <c r="C143" s="33" t="s">
        <v>222</v>
      </c>
      <c r="D143" s="33">
        <v>2025</v>
      </c>
    </row>
    <row r="144" spans="1:4" x14ac:dyDescent="0.2">
      <c r="A144" s="33" t="s">
        <v>223</v>
      </c>
      <c r="B144" s="34" t="s">
        <v>224</v>
      </c>
      <c r="C144" s="33" t="s">
        <v>222</v>
      </c>
      <c r="D144" s="33">
        <v>2025</v>
      </c>
    </row>
    <row r="145" spans="1:7" x14ac:dyDescent="0.2">
      <c r="A145" s="33" t="s">
        <v>6660</v>
      </c>
      <c r="B145" s="34" t="s">
        <v>6809</v>
      </c>
      <c r="C145" s="33" t="s">
        <v>6845</v>
      </c>
      <c r="D145" s="33">
        <v>2025</v>
      </c>
    </row>
    <row r="146" spans="1:7" ht="28.5" x14ac:dyDescent="0.2">
      <c r="A146" s="33" t="s">
        <v>6661</v>
      </c>
      <c r="B146" s="34" t="s">
        <v>6810</v>
      </c>
      <c r="C146" s="33" t="s">
        <v>222</v>
      </c>
      <c r="D146" s="33">
        <v>2025</v>
      </c>
    </row>
    <row r="147" spans="1:7" ht="28.5" x14ac:dyDescent="0.2">
      <c r="A147" s="33" t="s">
        <v>6662</v>
      </c>
      <c r="B147" s="34" t="s">
        <v>6811</v>
      </c>
      <c r="C147" s="33" t="s">
        <v>222</v>
      </c>
      <c r="D147" s="33">
        <v>2025</v>
      </c>
    </row>
    <row r="148" spans="1:7" x14ac:dyDescent="0.2">
      <c r="A148" s="33" t="s">
        <v>6663</v>
      </c>
      <c r="B148" s="34" t="s">
        <v>6812</v>
      </c>
      <c r="C148" s="33" t="s">
        <v>183</v>
      </c>
      <c r="D148" s="33">
        <v>2025</v>
      </c>
    </row>
    <row r="149" spans="1:7" x14ac:dyDescent="0.2">
      <c r="A149" s="33" t="s">
        <v>6664</v>
      </c>
      <c r="B149" s="34" t="s">
        <v>6813</v>
      </c>
      <c r="C149" s="33" t="s">
        <v>402</v>
      </c>
      <c r="D149" s="33">
        <v>2028</v>
      </c>
    </row>
    <row r="150" spans="1:7" ht="28.5" x14ac:dyDescent="0.2">
      <c r="A150" s="33" t="s">
        <v>6665</v>
      </c>
      <c r="B150" s="34" t="s">
        <v>6814</v>
      </c>
      <c r="C150" s="33" t="s">
        <v>6846</v>
      </c>
      <c r="D150" s="33">
        <v>2025</v>
      </c>
    </row>
    <row r="151" spans="1:7" x14ac:dyDescent="0.2">
      <c r="A151" s="33" t="s">
        <v>6666</v>
      </c>
      <c r="B151" s="34" t="s">
        <v>6815</v>
      </c>
      <c r="C151" s="33" t="s">
        <v>402</v>
      </c>
      <c r="D151" s="33">
        <v>2025</v>
      </c>
    </row>
    <row r="152" spans="1:7" x14ac:dyDescent="0.2">
      <c r="A152" s="33" t="s">
        <v>6667</v>
      </c>
      <c r="B152" s="34" t="s">
        <v>6816</v>
      </c>
      <c r="C152" s="33" t="s">
        <v>222</v>
      </c>
      <c r="D152" s="33">
        <v>2025</v>
      </c>
    </row>
    <row r="153" spans="1:7" x14ac:dyDescent="0.2">
      <c r="A153" s="33" t="s">
        <v>3324</v>
      </c>
      <c r="B153" s="34" t="s">
        <v>6817</v>
      </c>
      <c r="C153" s="33" t="s">
        <v>183</v>
      </c>
      <c r="D153" s="33">
        <v>2025</v>
      </c>
      <c r="E153" s="35">
        <v>2026</v>
      </c>
      <c r="F153" s="33" t="s">
        <v>322</v>
      </c>
      <c r="G153" s="35">
        <v>76654</v>
      </c>
    </row>
    <row r="154" spans="1:7" ht="28.5" x14ac:dyDescent="0.2">
      <c r="A154" s="33" t="s">
        <v>6668</v>
      </c>
      <c r="B154" s="34" t="s">
        <v>6818</v>
      </c>
      <c r="C154" s="33" t="s">
        <v>402</v>
      </c>
      <c r="D154" s="33">
        <v>2025</v>
      </c>
      <c r="E154" s="35">
        <v>2028</v>
      </c>
      <c r="F154" s="33" t="s">
        <v>322</v>
      </c>
      <c r="G154" s="35" t="s">
        <v>6850</v>
      </c>
    </row>
    <row r="155" spans="1:7" ht="28.5" x14ac:dyDescent="0.2">
      <c r="A155" s="33" t="s">
        <v>2734</v>
      </c>
      <c r="B155" s="34" t="s">
        <v>6819</v>
      </c>
      <c r="C155" s="33" t="s">
        <v>6845</v>
      </c>
      <c r="D155" s="33">
        <v>2025</v>
      </c>
      <c r="E155" s="35">
        <v>2026</v>
      </c>
      <c r="F155" s="33" t="s">
        <v>322</v>
      </c>
      <c r="G155" s="35">
        <v>73106</v>
      </c>
    </row>
    <row r="156" spans="1:7" x14ac:dyDescent="0.2">
      <c r="A156" s="33" t="s">
        <v>6669</v>
      </c>
      <c r="B156" s="34" t="s">
        <v>6820</v>
      </c>
      <c r="C156" s="33" t="s">
        <v>222</v>
      </c>
      <c r="D156" s="33">
        <v>2025</v>
      </c>
      <c r="E156" s="35">
        <v>2026</v>
      </c>
      <c r="F156" s="33" t="s">
        <v>322</v>
      </c>
      <c r="G156" s="35">
        <v>71408</v>
      </c>
    </row>
    <row r="157" spans="1:7" ht="28.5" x14ac:dyDescent="0.2">
      <c r="A157" s="33" t="s">
        <v>6670</v>
      </c>
      <c r="B157" s="34" t="s">
        <v>6821</v>
      </c>
      <c r="C157" s="33" t="s">
        <v>222</v>
      </c>
      <c r="D157" s="33">
        <v>2025</v>
      </c>
      <c r="E157" s="35">
        <v>2027</v>
      </c>
      <c r="F157" s="33" t="s">
        <v>322</v>
      </c>
      <c r="G157" s="35">
        <v>67091</v>
      </c>
    </row>
    <row r="158" spans="1:7" ht="28.5" x14ac:dyDescent="0.2">
      <c r="A158" s="33" t="s">
        <v>6671</v>
      </c>
      <c r="B158" s="34" t="s">
        <v>6822</v>
      </c>
      <c r="C158" s="33" t="s">
        <v>6845</v>
      </c>
      <c r="D158" s="33">
        <v>2025</v>
      </c>
    </row>
    <row r="159" spans="1:7" x14ac:dyDescent="0.2">
      <c r="A159" s="33" t="s">
        <v>2366</v>
      </c>
      <c r="B159" s="34" t="s">
        <v>6823</v>
      </c>
      <c r="C159" s="33" t="s">
        <v>6843</v>
      </c>
      <c r="D159" s="33">
        <v>2025</v>
      </c>
    </row>
    <row r="160" spans="1:7" ht="28.5" x14ac:dyDescent="0.2">
      <c r="A160" s="33" t="s">
        <v>6672</v>
      </c>
      <c r="B160" s="34" t="s">
        <v>6824</v>
      </c>
      <c r="C160" s="33" t="s">
        <v>219</v>
      </c>
      <c r="D160" s="33">
        <v>2025</v>
      </c>
    </row>
    <row r="161" spans="1:7" ht="28.5" x14ac:dyDescent="0.2">
      <c r="A161" s="33" t="s">
        <v>1382</v>
      </c>
      <c r="B161" s="34" t="s">
        <v>6825</v>
      </c>
      <c r="C161" s="33" t="s">
        <v>6843</v>
      </c>
      <c r="D161" s="33">
        <v>2025</v>
      </c>
    </row>
    <row r="162" spans="1:7" x14ac:dyDescent="0.2">
      <c r="A162" s="33" t="s">
        <v>6673</v>
      </c>
      <c r="B162" s="34" t="s">
        <v>6826</v>
      </c>
      <c r="C162" s="33" t="s">
        <v>144</v>
      </c>
      <c r="D162" s="33">
        <v>2025</v>
      </c>
    </row>
    <row r="163" spans="1:7" ht="28.5" x14ac:dyDescent="0.2">
      <c r="A163" s="33" t="s">
        <v>6674</v>
      </c>
      <c r="B163" s="34" t="s">
        <v>6827</v>
      </c>
      <c r="C163" s="33" t="s">
        <v>6847</v>
      </c>
      <c r="D163" s="33">
        <v>2029</v>
      </c>
    </row>
    <row r="164" spans="1:7" ht="28.5" x14ac:dyDescent="0.2">
      <c r="A164" s="33" t="s">
        <v>6675</v>
      </c>
      <c r="B164" s="34" t="s">
        <v>6828</v>
      </c>
      <c r="C164" s="33" t="s">
        <v>144</v>
      </c>
      <c r="D164" s="33">
        <v>2026</v>
      </c>
      <c r="E164" s="35">
        <v>2026</v>
      </c>
      <c r="F164" s="33" t="s">
        <v>322</v>
      </c>
      <c r="G164" s="35">
        <v>76768</v>
      </c>
    </row>
    <row r="165" spans="1:7" x14ac:dyDescent="0.2">
      <c r="A165" s="33" t="s">
        <v>6676</v>
      </c>
      <c r="B165" s="34" t="s">
        <v>6829</v>
      </c>
      <c r="C165" s="33" t="s">
        <v>21</v>
      </c>
      <c r="D165" s="33">
        <v>2025</v>
      </c>
      <c r="E165" s="35">
        <v>2026</v>
      </c>
      <c r="F165" s="33" t="s">
        <v>322</v>
      </c>
      <c r="G165" s="35">
        <v>73063</v>
      </c>
    </row>
    <row r="166" spans="1:7" x14ac:dyDescent="0.2">
      <c r="A166" s="33" t="s">
        <v>226</v>
      </c>
      <c r="B166" s="34" t="s">
        <v>227</v>
      </c>
      <c r="C166" s="33" t="s">
        <v>225</v>
      </c>
      <c r="D166" s="33">
        <v>2025</v>
      </c>
    </row>
    <row r="167" spans="1:7" x14ac:dyDescent="0.2">
      <c r="A167" s="33" t="s">
        <v>228</v>
      </c>
      <c r="B167" s="34" t="s">
        <v>229</v>
      </c>
      <c r="C167" s="33" t="s">
        <v>144</v>
      </c>
      <c r="D167" s="33">
        <v>2026</v>
      </c>
      <c r="E167" s="35">
        <v>2027</v>
      </c>
      <c r="F167" s="33" t="s">
        <v>322</v>
      </c>
      <c r="G167" s="35">
        <v>76790</v>
      </c>
    </row>
    <row r="168" spans="1:7" x14ac:dyDescent="0.2">
      <c r="A168" s="33" t="s">
        <v>6677</v>
      </c>
      <c r="B168" s="34" t="s">
        <v>6830</v>
      </c>
      <c r="C168" s="33" t="s">
        <v>21</v>
      </c>
      <c r="D168" s="33">
        <v>2025</v>
      </c>
    </row>
    <row r="169" spans="1:7" ht="28.5" x14ac:dyDescent="0.2">
      <c r="A169" s="33" t="s">
        <v>6678</v>
      </c>
      <c r="B169" s="34" t="s">
        <v>6831</v>
      </c>
      <c r="C169" s="33" t="s">
        <v>225</v>
      </c>
      <c r="D169" s="33">
        <v>2025</v>
      </c>
    </row>
    <row r="170" spans="1:7" x14ac:dyDescent="0.2">
      <c r="A170" s="33" t="s">
        <v>6679</v>
      </c>
      <c r="B170" s="34" t="s">
        <v>6832</v>
      </c>
      <c r="C170" s="33" t="s">
        <v>144</v>
      </c>
      <c r="D170" s="33">
        <v>2025</v>
      </c>
    </row>
    <row r="171" spans="1:7" x14ac:dyDescent="0.2">
      <c r="A171" s="33" t="s">
        <v>6680</v>
      </c>
      <c r="B171" s="34" t="s">
        <v>6833</v>
      </c>
      <c r="C171" s="33" t="s">
        <v>144</v>
      </c>
      <c r="D171" s="33">
        <v>2025</v>
      </c>
    </row>
    <row r="172" spans="1:7" ht="28.5" x14ac:dyDescent="0.2">
      <c r="A172" s="33" t="s">
        <v>6681</v>
      </c>
      <c r="B172" s="34" t="s">
        <v>6834</v>
      </c>
      <c r="C172" s="33" t="s">
        <v>144</v>
      </c>
      <c r="D172" s="33">
        <v>2025</v>
      </c>
    </row>
    <row r="173" spans="1:7" x14ac:dyDescent="0.2">
      <c r="A173" s="33" t="s">
        <v>6682</v>
      </c>
      <c r="B173" s="34" t="s">
        <v>6835</v>
      </c>
      <c r="C173" s="33" t="s">
        <v>144</v>
      </c>
      <c r="D173" s="33">
        <v>2025</v>
      </c>
    </row>
    <row r="174" spans="1:7" x14ac:dyDescent="0.2">
      <c r="A174" s="33" t="s">
        <v>6683</v>
      </c>
      <c r="B174" s="34" t="s">
        <v>6836</v>
      </c>
      <c r="C174" s="33" t="s">
        <v>21</v>
      </c>
      <c r="D174" s="33" t="s">
        <v>6848</v>
      </c>
    </row>
  </sheetData>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85FEE-A97D-482F-9F17-DBAA55FB4A43}">
  <dimension ref="A1:H23"/>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RowHeight="12.75" x14ac:dyDescent="0.2"/>
  <cols>
    <col min="1" max="1" width="18.5" style="17" customWidth="1"/>
    <col min="2" max="2" width="25.25" style="17" customWidth="1"/>
    <col min="3" max="3" width="30.875" style="17" customWidth="1"/>
    <col min="4" max="4" width="29.625" style="17" customWidth="1"/>
    <col min="5" max="5" width="31.25" style="17" customWidth="1"/>
    <col min="6" max="6" width="23.875" style="17" customWidth="1"/>
    <col min="7" max="7" width="32.875" style="17" customWidth="1"/>
    <col min="8" max="8" width="32.625" style="17" customWidth="1"/>
    <col min="9" max="16384" width="9" style="17"/>
  </cols>
  <sheetData>
    <row r="1" spans="1:8" s="12" customFormat="1" ht="30" x14ac:dyDescent="0.2">
      <c r="A1" s="10" t="s">
        <v>13</v>
      </c>
      <c r="B1" s="10" t="s">
        <v>14</v>
      </c>
      <c r="C1" s="10" t="s">
        <v>15</v>
      </c>
      <c r="D1" s="10" t="s">
        <v>16</v>
      </c>
      <c r="E1" s="10" t="s">
        <v>17</v>
      </c>
      <c r="F1" s="11" t="s">
        <v>18</v>
      </c>
      <c r="G1" s="11" t="s">
        <v>19</v>
      </c>
      <c r="H1" s="11" t="s">
        <v>20</v>
      </c>
    </row>
    <row r="2" spans="1:8" ht="69.95" customHeight="1" x14ac:dyDescent="0.2">
      <c r="A2" s="13" t="s">
        <v>21</v>
      </c>
      <c r="B2" s="13" t="s">
        <v>22</v>
      </c>
      <c r="C2" s="14" t="s">
        <v>23</v>
      </c>
      <c r="D2" s="15" t="s">
        <v>24</v>
      </c>
      <c r="E2" s="14" t="s">
        <v>25</v>
      </c>
      <c r="F2" s="13" t="s">
        <v>26</v>
      </c>
      <c r="G2" s="16" t="s">
        <v>27</v>
      </c>
      <c r="H2" s="13" t="s">
        <v>28</v>
      </c>
    </row>
    <row r="3" spans="1:8" ht="69.95" customHeight="1" x14ac:dyDescent="0.2">
      <c r="A3" s="14" t="s">
        <v>29</v>
      </c>
      <c r="B3" s="13" t="s">
        <v>22</v>
      </c>
      <c r="C3" s="14" t="s">
        <v>30</v>
      </c>
      <c r="D3" s="15" t="s">
        <v>31</v>
      </c>
      <c r="E3" s="13" t="s">
        <v>32</v>
      </c>
      <c r="F3" s="14" t="s">
        <v>33</v>
      </c>
      <c r="G3" s="18" t="s">
        <v>34</v>
      </c>
      <c r="H3" s="13" t="s">
        <v>35</v>
      </c>
    </row>
    <row r="4" spans="1:8" ht="69.95" customHeight="1" x14ac:dyDescent="0.2">
      <c r="A4" s="14" t="s">
        <v>36</v>
      </c>
      <c r="B4" s="13" t="s">
        <v>37</v>
      </c>
      <c r="C4" s="14" t="s">
        <v>38</v>
      </c>
      <c r="D4" s="15" t="s">
        <v>39</v>
      </c>
      <c r="E4" s="13" t="s">
        <v>40</v>
      </c>
      <c r="F4" s="14" t="s">
        <v>41</v>
      </c>
      <c r="G4" s="15" t="s">
        <v>42</v>
      </c>
      <c r="H4" s="13" t="s">
        <v>43</v>
      </c>
    </row>
    <row r="5" spans="1:8" ht="69.95" customHeight="1" x14ac:dyDescent="0.2">
      <c r="A5" s="14" t="s">
        <v>44</v>
      </c>
      <c r="B5" s="13" t="s">
        <v>22</v>
      </c>
      <c r="C5" s="14" t="s">
        <v>45</v>
      </c>
      <c r="D5" s="15" t="s">
        <v>46</v>
      </c>
      <c r="E5" s="19" t="s">
        <v>47</v>
      </c>
      <c r="F5" s="14" t="s">
        <v>48</v>
      </c>
      <c r="G5" s="15" t="s">
        <v>49</v>
      </c>
      <c r="H5" s="13" t="s">
        <v>50</v>
      </c>
    </row>
    <row r="6" spans="1:8" ht="69.95" customHeight="1" x14ac:dyDescent="0.2">
      <c r="A6" s="14" t="s">
        <v>51</v>
      </c>
      <c r="B6" s="14" t="s">
        <v>22</v>
      </c>
      <c r="C6" s="14" t="s">
        <v>52</v>
      </c>
      <c r="D6" s="18" t="s">
        <v>53</v>
      </c>
      <c r="E6" s="19" t="s">
        <v>54</v>
      </c>
      <c r="F6" s="14" t="s">
        <v>55</v>
      </c>
      <c r="G6" s="20" t="s">
        <v>56</v>
      </c>
      <c r="H6" s="21" t="s">
        <v>57</v>
      </c>
    </row>
    <row r="7" spans="1:8" ht="69.95" customHeight="1" x14ac:dyDescent="0.2">
      <c r="A7" s="13" t="s">
        <v>58</v>
      </c>
      <c r="B7" s="13" t="s">
        <v>22</v>
      </c>
      <c r="C7" s="14" t="s">
        <v>59</v>
      </c>
      <c r="D7" s="18" t="s">
        <v>60</v>
      </c>
      <c r="E7" s="14" t="s">
        <v>61</v>
      </c>
      <c r="F7" s="13" t="s">
        <v>62</v>
      </c>
      <c r="G7" s="20" t="s">
        <v>63</v>
      </c>
      <c r="H7" s="22" t="s">
        <v>64</v>
      </c>
    </row>
    <row r="8" spans="1:8" ht="69.75" customHeight="1" x14ac:dyDescent="0.2">
      <c r="A8" s="14" t="s">
        <v>65</v>
      </c>
      <c r="B8" s="14" t="s">
        <v>37</v>
      </c>
      <c r="C8" s="14" t="s">
        <v>66</v>
      </c>
      <c r="D8" s="18" t="s">
        <v>67</v>
      </c>
      <c r="E8" s="21" t="s">
        <v>68</v>
      </c>
      <c r="F8" s="14" t="s">
        <v>69</v>
      </c>
      <c r="G8" s="23" t="s">
        <v>70</v>
      </c>
      <c r="H8" s="14" t="s">
        <v>71</v>
      </c>
    </row>
    <row r="9" spans="1:8" ht="69.75" customHeight="1" x14ac:dyDescent="0.2">
      <c r="A9" s="14" t="s">
        <v>72</v>
      </c>
      <c r="B9" s="14" t="s">
        <v>22</v>
      </c>
      <c r="C9" s="14" t="s">
        <v>73</v>
      </c>
      <c r="D9" s="24" t="s">
        <v>74</v>
      </c>
      <c r="E9" s="14" t="s">
        <v>75</v>
      </c>
      <c r="F9" s="21" t="s">
        <v>76</v>
      </c>
      <c r="G9" s="15" t="s">
        <v>77</v>
      </c>
      <c r="H9" s="14" t="s">
        <v>78</v>
      </c>
    </row>
    <row r="10" spans="1:8" ht="69.95" customHeight="1" x14ac:dyDescent="0.2">
      <c r="A10" s="13" t="s">
        <v>79</v>
      </c>
      <c r="B10" s="14" t="s">
        <v>22</v>
      </c>
      <c r="C10" s="13" t="s">
        <v>80</v>
      </c>
      <c r="D10" s="16" t="s">
        <v>81</v>
      </c>
      <c r="E10" s="13" t="s">
        <v>82</v>
      </c>
      <c r="F10" s="13" t="s">
        <v>83</v>
      </c>
      <c r="G10" s="16" t="s">
        <v>84</v>
      </c>
      <c r="H10" s="13" t="s">
        <v>85</v>
      </c>
    </row>
    <row r="11" spans="1:8" ht="69.95" customHeight="1" x14ac:dyDescent="0.2">
      <c r="A11" s="14" t="s">
        <v>86</v>
      </c>
      <c r="B11" s="14" t="s">
        <v>22</v>
      </c>
      <c r="C11" s="21" t="s">
        <v>87</v>
      </c>
      <c r="D11" s="18" t="s">
        <v>88</v>
      </c>
      <c r="E11" s="22" t="s">
        <v>89</v>
      </c>
      <c r="F11" s="21" t="s">
        <v>90</v>
      </c>
      <c r="G11" s="15" t="s">
        <v>91</v>
      </c>
      <c r="H11" s="14" t="s">
        <v>92</v>
      </c>
    </row>
    <row r="12" spans="1:8" ht="69.95" customHeight="1" x14ac:dyDescent="0.2">
      <c r="A12" s="13" t="s">
        <v>93</v>
      </c>
      <c r="B12" s="25" t="s">
        <v>22</v>
      </c>
      <c r="C12" s="25" t="s">
        <v>94</v>
      </c>
      <c r="D12" s="16" t="s">
        <v>95</v>
      </c>
      <c r="E12" s="25" t="s">
        <v>96</v>
      </c>
      <c r="F12" s="25" t="s">
        <v>97</v>
      </c>
      <c r="G12" s="16" t="s">
        <v>98</v>
      </c>
      <c r="H12" s="25" t="s">
        <v>99</v>
      </c>
    </row>
    <row r="13" spans="1:8" ht="69.95" customHeight="1" x14ac:dyDescent="0.2">
      <c r="A13" s="14" t="s">
        <v>100</v>
      </c>
      <c r="B13" s="14" t="s">
        <v>22</v>
      </c>
      <c r="C13" s="14" t="s">
        <v>101</v>
      </c>
      <c r="D13" s="15" t="s">
        <v>102</v>
      </c>
      <c r="E13" s="19" t="s">
        <v>103</v>
      </c>
      <c r="F13" s="14" t="s">
        <v>104</v>
      </c>
      <c r="G13" s="15" t="s">
        <v>105</v>
      </c>
      <c r="H13" s="14" t="s">
        <v>106</v>
      </c>
    </row>
    <row r="14" spans="1:8" ht="69.95" customHeight="1" x14ac:dyDescent="0.2">
      <c r="A14" s="14" t="s">
        <v>107</v>
      </c>
      <c r="B14" s="14" t="s">
        <v>22</v>
      </c>
      <c r="C14" s="14" t="s">
        <v>108</v>
      </c>
      <c r="D14" s="26" t="s">
        <v>109</v>
      </c>
      <c r="E14" s="19" t="s">
        <v>110</v>
      </c>
      <c r="F14" s="14" t="s">
        <v>111</v>
      </c>
      <c r="G14" s="26" t="s">
        <v>112</v>
      </c>
      <c r="H14" s="14" t="s">
        <v>113</v>
      </c>
    </row>
    <row r="15" spans="1:8" ht="69.95" customHeight="1" x14ac:dyDescent="0.2">
      <c r="A15" s="14" t="s">
        <v>114</v>
      </c>
      <c r="B15" s="14" t="s">
        <v>22</v>
      </c>
      <c r="C15" s="27" t="s">
        <v>115</v>
      </c>
      <c r="D15" s="28" t="s">
        <v>116</v>
      </c>
      <c r="E15" s="29" t="s">
        <v>117</v>
      </c>
      <c r="F15" s="14" t="s">
        <v>118</v>
      </c>
      <c r="G15" s="15" t="s">
        <v>119</v>
      </c>
      <c r="H15" s="30" t="s">
        <v>120</v>
      </c>
    </row>
    <row r="16" spans="1:8" ht="69.95" customHeight="1" x14ac:dyDescent="0.2">
      <c r="A16" s="14" t="s">
        <v>121</v>
      </c>
      <c r="B16" s="14" t="s">
        <v>22</v>
      </c>
      <c r="C16" s="21" t="s">
        <v>291</v>
      </c>
      <c r="D16" s="18" t="s">
        <v>292</v>
      </c>
      <c r="E16" s="22" t="s">
        <v>293</v>
      </c>
      <c r="F16" s="21" t="s">
        <v>294</v>
      </c>
      <c r="G16" s="15" t="s">
        <v>295</v>
      </c>
      <c r="H16" s="14"/>
    </row>
    <row r="17" spans="1:8" ht="69.95" customHeight="1" x14ac:dyDescent="0.2">
      <c r="A17" s="14" t="s">
        <v>122</v>
      </c>
      <c r="B17" s="14" t="s">
        <v>22</v>
      </c>
      <c r="C17" s="21" t="s">
        <v>123</v>
      </c>
      <c r="D17" s="18" t="s">
        <v>124</v>
      </c>
      <c r="E17" s="22" t="s">
        <v>125</v>
      </c>
      <c r="F17" s="21" t="s">
        <v>126</v>
      </c>
      <c r="G17" s="15" t="s">
        <v>127</v>
      </c>
      <c r="H17" s="14" t="s">
        <v>128</v>
      </c>
    </row>
    <row r="18" spans="1:8" ht="69.95" customHeight="1" x14ac:dyDescent="0.2">
      <c r="A18" s="14" t="s">
        <v>129</v>
      </c>
      <c r="B18" s="14" t="s">
        <v>130</v>
      </c>
      <c r="C18" s="21" t="s">
        <v>131</v>
      </c>
      <c r="D18" s="18" t="s">
        <v>132</v>
      </c>
      <c r="E18" s="22" t="s">
        <v>133</v>
      </c>
      <c r="F18" s="21" t="s">
        <v>134</v>
      </c>
      <c r="G18" s="15" t="s">
        <v>135</v>
      </c>
      <c r="H18" s="14" t="s">
        <v>136</v>
      </c>
    </row>
    <row r="19" spans="1:8" ht="69.95" customHeight="1" x14ac:dyDescent="0.2">
      <c r="A19" s="14" t="s">
        <v>137</v>
      </c>
      <c r="B19" s="14" t="s">
        <v>22</v>
      </c>
      <c r="C19" s="14" t="s">
        <v>138</v>
      </c>
      <c r="D19" s="15" t="s">
        <v>139</v>
      </c>
      <c r="E19" s="14" t="s">
        <v>140</v>
      </c>
      <c r="F19" s="14" t="s">
        <v>141</v>
      </c>
      <c r="G19" s="15" t="s">
        <v>142</v>
      </c>
      <c r="H19" s="14" t="s">
        <v>143</v>
      </c>
    </row>
    <row r="20" spans="1:8" ht="69.95" customHeight="1" x14ac:dyDescent="0.2">
      <c r="A20" s="14" t="s">
        <v>144</v>
      </c>
      <c r="B20" s="14" t="s">
        <v>22</v>
      </c>
      <c r="C20" s="14" t="s">
        <v>145</v>
      </c>
      <c r="D20" s="15" t="s">
        <v>146</v>
      </c>
      <c r="E20" s="14" t="s">
        <v>147</v>
      </c>
      <c r="F20" s="14" t="s">
        <v>148</v>
      </c>
      <c r="G20" s="15" t="s">
        <v>149</v>
      </c>
      <c r="H20" s="14" t="s">
        <v>150</v>
      </c>
    </row>
    <row r="21" spans="1:8" ht="69.95" customHeight="1" x14ac:dyDescent="0.2">
      <c r="A21" s="13" t="s">
        <v>151</v>
      </c>
      <c r="B21" s="14" t="s">
        <v>22</v>
      </c>
      <c r="C21" s="13" t="s">
        <v>94</v>
      </c>
      <c r="D21" s="16" t="s">
        <v>95</v>
      </c>
      <c r="E21" s="14" t="s">
        <v>96</v>
      </c>
      <c r="F21" s="13" t="s">
        <v>152</v>
      </c>
      <c r="G21" s="16" t="s">
        <v>153</v>
      </c>
      <c r="H21" s="14" t="s">
        <v>154</v>
      </c>
    </row>
    <row r="22" spans="1:8" ht="69.95" customHeight="1" x14ac:dyDescent="0.2">
      <c r="A22" s="14" t="s">
        <v>155</v>
      </c>
      <c r="B22" s="14" t="s">
        <v>22</v>
      </c>
      <c r="C22" s="13" t="s">
        <v>156</v>
      </c>
      <c r="D22" s="15" t="s">
        <v>157</v>
      </c>
      <c r="E22" s="14" t="s">
        <v>158</v>
      </c>
      <c r="F22" s="14" t="s">
        <v>159</v>
      </c>
      <c r="G22" s="23" t="s">
        <v>160</v>
      </c>
      <c r="H22" s="14" t="s">
        <v>161</v>
      </c>
    </row>
    <row r="23" spans="1:8" ht="69.95" customHeight="1" x14ac:dyDescent="0.2">
      <c r="A23" s="13" t="s">
        <v>162</v>
      </c>
      <c r="B23" s="14" t="s">
        <v>37</v>
      </c>
      <c r="C23" s="13" t="s">
        <v>163</v>
      </c>
      <c r="D23" s="16" t="s">
        <v>164</v>
      </c>
      <c r="E23" s="13" t="s">
        <v>165</v>
      </c>
      <c r="F23" s="14" t="s">
        <v>166</v>
      </c>
      <c r="G23" s="23" t="s">
        <v>167</v>
      </c>
      <c r="H23" s="14" t="s">
        <v>168</v>
      </c>
    </row>
  </sheetData>
  <hyperlinks>
    <hyperlink ref="G13" r:id="rId1" display="smcminn@gsec.coop;" xr:uid="{6844077F-B64F-4130-8119-06E3F28AC9AA}"/>
    <hyperlink ref="D6" r:id="rId2" xr:uid="{8ED03BAE-8A11-42AC-A18D-1A6368B89A7A}"/>
    <hyperlink ref="D13" r:id="rId3" xr:uid="{262E71D9-19F7-4E24-BE9A-B07F310BBB9B}"/>
    <hyperlink ref="D14" r:id="rId4" xr:uid="{17FED846-C378-496F-8582-B8571D84E447}"/>
    <hyperlink ref="D3" r:id="rId5" xr:uid="{F2484240-E298-4479-9118-1A81C39DC306}"/>
    <hyperlink ref="G5" r:id="rId6" xr:uid="{5D755B56-45A7-4204-A5AA-E81F679EA646}"/>
    <hyperlink ref="D12" r:id="rId7" display="mailto:Dhuynh@gpltexas.org" xr:uid="{4BCBB280-9B7D-49BC-B074-51B20054E4DA}"/>
    <hyperlink ref="D7" r:id="rId8" display="mailto:wesley.woitt@centerpointenergy.com" xr:uid="{1B34DF6D-6B2B-40D3-B8D8-68C95CF0B67B}"/>
    <hyperlink ref="D15" r:id="rId9" display="mailto:chenyan.guo@fpl.com" xr:uid="{674C52BF-1C98-4B1C-8598-04D9515E8BFD}"/>
    <hyperlink ref="D23" r:id="rId10" xr:uid="{97AFD35D-A70A-473C-8A91-032AB0845F6D}"/>
    <hyperlink ref="D8" r:id="rId11" xr:uid="{77FD0201-4A48-4A21-8ED7-E89383648A54}"/>
    <hyperlink ref="G14" r:id="rId12" display="naved..khan@lcra.ord" xr:uid="{22E9D2AD-E783-43CB-A211-CA0F7ACE5B7A}"/>
    <hyperlink ref="G19" r:id="rId13" xr:uid="{F58B33E0-D566-4BE6-9C78-8B59466701B3}"/>
    <hyperlink ref="G23" r:id="rId14" xr:uid="{9436D55D-362F-415E-9CFB-276025300D47}"/>
  </hyperlinks>
  <pageMargins left="0.75" right="0.75" top="1" bottom="1" header="0.5" footer="0.5"/>
  <pageSetup orientation="portrait" horizontalDpi="300" verticalDpi="300" r:id="rId1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7A999-A341-4B7E-A7C9-9AE8F86016E1}">
  <dimension ref="A1:B32"/>
  <sheetViews>
    <sheetView showGridLines="0" workbookViewId="0"/>
  </sheetViews>
  <sheetFormatPr defaultRowHeight="14.25" x14ac:dyDescent="0.2"/>
  <cols>
    <col min="1" max="1" width="47" bestFit="1" customWidth="1"/>
    <col min="2" max="2" width="70.375" bestFit="1" customWidth="1"/>
  </cols>
  <sheetData>
    <row r="1" spans="1:2" x14ac:dyDescent="0.2">
      <c r="A1" t="s">
        <v>264</v>
      </c>
      <c r="B1" t="s">
        <v>265</v>
      </c>
    </row>
    <row r="2" spans="1:2" x14ac:dyDescent="0.2">
      <c r="A2" t="s">
        <v>231</v>
      </c>
      <c r="B2" t="s">
        <v>266</v>
      </c>
    </row>
    <row r="3" spans="1:2" x14ac:dyDescent="0.2">
      <c r="A3" t="s">
        <v>263</v>
      </c>
      <c r="B3" t="s">
        <v>267</v>
      </c>
    </row>
    <row r="4" spans="1:2" x14ac:dyDescent="0.2">
      <c r="A4" t="s">
        <v>268</v>
      </c>
      <c r="B4" t="s">
        <v>269</v>
      </c>
    </row>
    <row r="5" spans="1:2" x14ac:dyDescent="0.2">
      <c r="A5" t="s">
        <v>270</v>
      </c>
      <c r="B5" t="s">
        <v>266</v>
      </c>
    </row>
    <row r="6" spans="1:2" x14ac:dyDescent="0.2">
      <c r="A6" t="s">
        <v>271</v>
      </c>
      <c r="B6" t="s">
        <v>272</v>
      </c>
    </row>
    <row r="7" spans="1:2" x14ac:dyDescent="0.2">
      <c r="A7" t="s">
        <v>273</v>
      </c>
      <c r="B7" t="s">
        <v>272</v>
      </c>
    </row>
    <row r="8" spans="1:2" x14ac:dyDescent="0.2">
      <c r="A8" t="s">
        <v>234</v>
      </c>
      <c r="B8" t="s">
        <v>272</v>
      </c>
    </row>
    <row r="9" spans="1:2" x14ac:dyDescent="0.2">
      <c r="A9" t="s">
        <v>235</v>
      </c>
      <c r="B9" t="s">
        <v>272</v>
      </c>
    </row>
    <row r="10" spans="1:2" x14ac:dyDescent="0.2">
      <c r="A10" t="s">
        <v>274</v>
      </c>
      <c r="B10" t="s">
        <v>272</v>
      </c>
    </row>
    <row r="11" spans="1:2" x14ac:dyDescent="0.2">
      <c r="A11" t="s">
        <v>275</v>
      </c>
      <c r="B11" t="s">
        <v>272</v>
      </c>
    </row>
    <row r="12" spans="1:2" x14ac:dyDescent="0.2">
      <c r="A12" t="s">
        <v>171</v>
      </c>
      <c r="B12" t="s">
        <v>266</v>
      </c>
    </row>
    <row r="13" spans="1:2" x14ac:dyDescent="0.2">
      <c r="A13" t="s">
        <v>238</v>
      </c>
      <c r="B13" t="s">
        <v>266</v>
      </c>
    </row>
    <row r="14" spans="1:2" x14ac:dyDescent="0.2">
      <c r="A14" t="s">
        <v>276</v>
      </c>
      <c r="B14" t="s">
        <v>272</v>
      </c>
    </row>
    <row r="15" spans="1:2" x14ac:dyDescent="0.2">
      <c r="A15" t="s">
        <v>239</v>
      </c>
      <c r="B15" t="s">
        <v>266</v>
      </c>
    </row>
    <row r="16" spans="1:2" x14ac:dyDescent="0.2">
      <c r="A16" t="s">
        <v>240</v>
      </c>
      <c r="B16" t="s">
        <v>277</v>
      </c>
    </row>
    <row r="17" spans="1:2" x14ac:dyDescent="0.2">
      <c r="A17" t="s">
        <v>278</v>
      </c>
      <c r="B17" t="s">
        <v>266</v>
      </c>
    </row>
    <row r="18" spans="1:2" x14ac:dyDescent="0.2">
      <c r="A18" t="s">
        <v>241</v>
      </c>
      <c r="B18" t="s">
        <v>266</v>
      </c>
    </row>
    <row r="19" spans="1:2" x14ac:dyDescent="0.2">
      <c r="A19" t="s">
        <v>242</v>
      </c>
      <c r="B19" t="s">
        <v>272</v>
      </c>
    </row>
    <row r="20" spans="1:2" x14ac:dyDescent="0.2">
      <c r="A20" t="s">
        <v>279</v>
      </c>
      <c r="B20" t="s">
        <v>272</v>
      </c>
    </row>
    <row r="21" spans="1:2" x14ac:dyDescent="0.2">
      <c r="A21" t="s">
        <v>244</v>
      </c>
      <c r="B21" t="s">
        <v>272</v>
      </c>
    </row>
    <row r="22" spans="1:2" x14ac:dyDescent="0.2">
      <c r="A22" t="s">
        <v>280</v>
      </c>
      <c r="B22" t="s">
        <v>272</v>
      </c>
    </row>
    <row r="23" spans="1:2" x14ac:dyDescent="0.2">
      <c r="A23" t="s">
        <v>281</v>
      </c>
      <c r="B23" t="s">
        <v>272</v>
      </c>
    </row>
    <row r="24" spans="1:2" x14ac:dyDescent="0.2">
      <c r="A24" t="s">
        <v>282</v>
      </c>
      <c r="B24" t="s">
        <v>272</v>
      </c>
    </row>
    <row r="25" spans="1:2" x14ac:dyDescent="0.2">
      <c r="A25" t="s">
        <v>283</v>
      </c>
      <c r="B25" t="s">
        <v>266</v>
      </c>
    </row>
    <row r="26" spans="1:2" x14ac:dyDescent="0.2">
      <c r="A26" t="s">
        <v>284</v>
      </c>
      <c r="B26" t="s">
        <v>269</v>
      </c>
    </row>
    <row r="27" spans="1:2" x14ac:dyDescent="0.2">
      <c r="A27" t="s">
        <v>248</v>
      </c>
      <c r="B27" t="s">
        <v>285</v>
      </c>
    </row>
    <row r="28" spans="1:2" x14ac:dyDescent="0.2">
      <c r="A28" t="s">
        <v>286</v>
      </c>
      <c r="B28" t="s">
        <v>287</v>
      </c>
    </row>
    <row r="29" spans="1:2" x14ac:dyDescent="0.2">
      <c r="A29" t="s">
        <v>288</v>
      </c>
      <c r="B29" t="s">
        <v>266</v>
      </c>
    </row>
    <row r="30" spans="1:2" x14ac:dyDescent="0.2">
      <c r="A30" t="s">
        <v>289</v>
      </c>
      <c r="B30" t="s">
        <v>266</v>
      </c>
    </row>
    <row r="31" spans="1:2" x14ac:dyDescent="0.2">
      <c r="A31" t="s">
        <v>251</v>
      </c>
      <c r="B31" t="s">
        <v>266</v>
      </c>
    </row>
    <row r="32" spans="1:2" x14ac:dyDescent="0.2">
      <c r="A32" t="s">
        <v>290</v>
      </c>
      <c r="B32" t="s">
        <v>272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1E21B52445094986C2EC465FF298CF" ma:contentTypeVersion="9" ma:contentTypeDescription="Create a new document." ma:contentTypeScope="" ma:versionID="d8db8c4f9323214750b6c094d2f9577c">
  <xsd:schema xmlns:xsd="http://www.w3.org/2001/XMLSchema" xmlns:xs="http://www.w3.org/2001/XMLSchema" xmlns:p="http://schemas.microsoft.com/office/2006/metadata/properties" xmlns:ns2="2ffdaf4c-c9e7-4ec8-a2d1-9cf02ff99306" targetNamespace="http://schemas.microsoft.com/office/2006/metadata/properties" ma:root="true" ma:fieldsID="344ec0dd62525983cfb1b1239a8d51c9" ns2:_="">
    <xsd:import namespace="2ffdaf4c-c9e7-4ec8-a2d1-9cf02ff99306"/>
    <xsd:element name="properties">
      <xsd:complexType>
        <xsd:sequence>
          <xsd:element name="documentManagement">
            <xsd:complexType>
              <xsd:all>
                <xsd:element ref="ns2:Audience" minOccurs="0"/>
                <xsd:element ref="ns2:Year" minOccurs="0"/>
                <xsd:element ref="ns2:Category" minOccurs="0"/>
                <xsd:element ref="ns2:MediaServiceMetadata" minOccurs="0"/>
                <xsd:element ref="ns2:MediaServiceFastMetadata" minOccurs="0"/>
                <xsd:element ref="ns2:TypeofDocument" minOccurs="0"/>
                <xsd:element ref="ns2:Delivery"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fdaf4c-c9e7-4ec8-a2d1-9cf02ff99306" elementFormDefault="qualified">
    <xsd:import namespace="http://schemas.microsoft.com/office/2006/documentManagement/types"/>
    <xsd:import namespace="http://schemas.microsoft.com/office/infopath/2007/PartnerControls"/>
    <xsd:element name="Audience" ma:index="8" nillable="true" ma:displayName="Audience" ma:format="Dropdown" ma:internalName="Audience">
      <xsd:simpleType>
        <xsd:restriction base="dms:Choice">
          <xsd:enumeration value="Internal "/>
          <xsd:enumeration value="Confidential"/>
          <xsd:enumeration value="Public"/>
          <xsd:enumeration value="Draft"/>
          <xsd:enumeration value="Choice 5"/>
        </xsd:restriction>
      </xsd:simpleType>
    </xsd:element>
    <xsd:element name="Year" ma:index="9" nillable="true" ma:displayName="Year" ma:format="Dropdown" ma:internalName="Year">
      <xsd:simpleType>
        <xsd:restriction base="dms:Choice">
          <xsd:enumeration value="2023"/>
          <xsd:enumeration value="2022"/>
          <xsd:enumeration value="2024"/>
        </xsd:restriction>
      </xsd:simpleType>
    </xsd:element>
    <xsd:element name="Category" ma:index="10" nillable="true" ma:displayName="Category" ma:format="Dropdown" ma:internalName="Category">
      <xsd:simpleType>
        <xsd:restriction base="dms:Choice">
          <xsd:enumeration value="Letterhead"/>
          <xsd:enumeration value="Whitepaper"/>
          <xsd:enumeration value="Fax"/>
          <xsd:enumeration value="Guide"/>
          <xsd:enumeration value="Mailer"/>
          <xsd:enumeration value="Shipping"/>
          <xsd:enumeration value="Excel"/>
          <xsd:enumeration value="Visio"/>
          <xsd:enumeration value="Choice 9"/>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TypeofDocument" ma:index="13" nillable="true" ma:displayName="Type of Document" ma:format="Dropdown" ma:internalName="TypeofDocument">
      <xsd:simpleType>
        <xsd:restriction base="dms:Choice">
          <xsd:enumeration value="Word"/>
          <xsd:enumeration value="Excel"/>
          <xsd:enumeration value="Style"/>
        </xsd:restriction>
      </xsd:simpleType>
    </xsd:element>
    <xsd:element name="Delivery" ma:index="14" nillable="true" ma:displayName="Delivery" ma:format="Dropdown" ma:internalName="Delivery">
      <xsd:simpleType>
        <xsd:restriction base="dms:Choice">
          <xsd:enumeration value="Digital"/>
          <xsd:enumeration value="Print"/>
          <xsd:enumeration value="Both"/>
          <xsd:enumeration value="Choice 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udience xmlns="2ffdaf4c-c9e7-4ec8-a2d1-9cf02ff99306">Public</Audience>
    <Year xmlns="2ffdaf4c-c9e7-4ec8-a2d1-9cf02ff99306" xsi:nil="true"/>
    <Category xmlns="2ffdaf4c-c9e7-4ec8-a2d1-9cf02ff99306">Excel</Category>
    <TypeofDocument xmlns="2ffdaf4c-c9e7-4ec8-a2d1-9cf02ff99306">Excel</TypeofDocument>
    <Delivery xmlns="2ffdaf4c-c9e7-4ec8-a2d1-9cf02ff99306">Digital</Delivery>
  </documentManagement>
</p:properties>
</file>

<file path=customXml/itemProps1.xml><?xml version="1.0" encoding="utf-8"?>
<ds:datastoreItem xmlns:ds="http://schemas.openxmlformats.org/officeDocument/2006/customXml" ds:itemID="{4B51F1B0-40FE-47FE-9823-F139CB50EC3A}">
  <ds:schemaRefs>
    <ds:schemaRef ds:uri="http://schemas.microsoft.com/sharepoint/v3/contenttype/forms"/>
  </ds:schemaRefs>
</ds:datastoreItem>
</file>

<file path=customXml/itemProps2.xml><?xml version="1.0" encoding="utf-8"?>
<ds:datastoreItem xmlns:ds="http://schemas.openxmlformats.org/officeDocument/2006/customXml" ds:itemID="{302927B5-C2F2-43B4-983E-4842CCF4EE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fdaf4c-c9e7-4ec8-a2d1-9cf02ff993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44CC0C-BBA3-434C-A894-37D9FCD3D00A}">
  <ds:schemaRefs>
    <ds:schemaRef ds:uri="http://purl.org/dc/dcmitype/"/>
    <ds:schemaRef ds:uri="http://purl.org/dc/terms/"/>
    <ds:schemaRef ds:uri="2ffdaf4c-c9e7-4ec8-a2d1-9cf02ff99306"/>
    <ds:schemaRef ds:uri="http://schemas.microsoft.com/office/2006/metadata/properties"/>
    <ds:schemaRef ds:uri="http://purl.org/dc/elements/1.1/"/>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ImprovementCostSummary10152024</vt:lpstr>
      <vt:lpstr>FutureTPIT100124NoCost</vt:lpstr>
      <vt:lpstr>CompletedTPIT100124NoCost</vt:lpstr>
      <vt:lpstr>CancelledTPIT100124NoCost</vt:lpstr>
      <vt:lpstr>RTPProjects</vt:lpstr>
      <vt:lpstr>TransmissionOwnerProjContac</vt:lpstr>
      <vt:lpstr>TSPResponsibility</vt:lpstr>
    </vt:vector>
  </TitlesOfParts>
  <Manager/>
  <Company>The Electric Reliability Council of Texas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Balderas, Raul, Jr.</dc:creator>
  <cp:keywords/>
  <dc:description/>
  <cp:lastModifiedBy>Zwanenburg, Zane</cp:lastModifiedBy>
  <cp:revision/>
  <dcterms:created xsi:type="dcterms:W3CDTF">2015-09-08T22:48:39Z</dcterms:created>
  <dcterms:modified xsi:type="dcterms:W3CDTF">2024-10-16T15:44:54Z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0x010100C61E21B52445094986C2EC465FF298CF</vt:lpwstr>
  </property>
  <property fmtid="{D5CDD505-2E9C-101B-9397-08002B2CF9AE}" pid="3" name="Order">
    <vt:r8>800</vt:r8>
  </property>
  <property fmtid="{D5CDD505-2E9C-101B-9397-08002B2CF9AE}" pid="4" name="_ExtendedDescription">
    <vt:lpwstr/>
  </property>
  <property fmtid="{D5CDD505-2E9C-101B-9397-08002B2CF9AE}" pid="5" name="MSIP_Label_7084cbda-52b8-46fb-a7b7-cb5bd465ed85_Enabled">
    <vt:lpwstr>true</vt:lpwstr>
  </property>
  <property fmtid="{D5CDD505-2E9C-101B-9397-08002B2CF9AE}" pid="6" name="MSIP_Label_7084cbda-52b8-46fb-a7b7-cb5bd465ed85_SetDate">
    <vt:lpwstr>2023-02-22T01:22:39Z</vt:lpwstr>
  </property>
  <property fmtid="{D5CDD505-2E9C-101B-9397-08002B2CF9AE}" pid="7" name="MSIP_Label_7084cbda-52b8-46fb-a7b7-cb5bd465ed85_Method">
    <vt:lpwstr>Standard</vt:lpwstr>
  </property>
  <property fmtid="{D5CDD505-2E9C-101B-9397-08002B2CF9AE}" pid="8" name="MSIP_Label_7084cbda-52b8-46fb-a7b7-cb5bd465ed85_Name">
    <vt:lpwstr>Internal</vt:lpwstr>
  </property>
  <property fmtid="{D5CDD505-2E9C-101B-9397-08002B2CF9AE}" pid="9" name="MSIP_Label_7084cbda-52b8-46fb-a7b7-cb5bd465ed85_SiteId">
    <vt:lpwstr>0afb747d-bff7-4596-a9fc-950ef9e0ec45</vt:lpwstr>
  </property>
  <property fmtid="{D5CDD505-2E9C-101B-9397-08002B2CF9AE}" pid="10" name="MSIP_Label_7084cbda-52b8-46fb-a7b7-cb5bd465ed85_ActionId">
    <vt:lpwstr>d5be4251-54c7-4273-8492-245c00a4c441</vt:lpwstr>
  </property>
  <property fmtid="{D5CDD505-2E9C-101B-9397-08002B2CF9AE}" pid="11" name="MSIP_Label_7084cbda-52b8-46fb-a7b7-cb5bd465ed85_ContentBits">
    <vt:lpwstr>0</vt:lpwstr>
  </property>
  <property fmtid="{D5CDD505-2E9C-101B-9397-08002B2CF9AE}" pid="12" name="xd_Signature">
    <vt:bool>false</vt:bool>
  </property>
  <property fmtid="{D5CDD505-2E9C-101B-9397-08002B2CF9AE}" pid="13" name="xd_ProgID">
    <vt:lpwstr/>
  </property>
  <property fmtid="{D5CDD505-2E9C-101B-9397-08002B2CF9AE}" pid="14" name="TriggerFlowInfo">
    <vt:lpwstr/>
  </property>
  <property fmtid="{D5CDD505-2E9C-101B-9397-08002B2CF9AE}" pid="15" name="Information Classification">
    <vt:lpwstr>ERCOT Limited</vt:lpwstr>
  </property>
  <property fmtid="{D5CDD505-2E9C-101B-9397-08002B2CF9AE}" pid="16" name="ComplianceAssetId">
    <vt:lpwstr/>
  </property>
  <property fmtid="{D5CDD505-2E9C-101B-9397-08002B2CF9AE}" pid="17" name="TemplateUrl">
    <vt:lpwstr/>
  </property>
</Properties>
</file>