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105" windowWidth="14805" windowHeight="8010" activeTab="4"/>
  </bookViews>
  <sheets>
    <sheet name="2021 Regulation-up" sheetId="30" r:id="rId1"/>
    <sheet name="2021 Regulation-down" sheetId="31" r:id="rId2"/>
    <sheet name="2021 NSRS" sheetId="23" r:id="rId3"/>
    <sheet name="2021 RRS" sheetId="29" r:id="rId4"/>
    <sheet name="2021_RRS_table" sheetId="22" r:id="rId5"/>
  </sheets>
  <calcPr calcId="152511" calcOnSave="0"/>
</workbook>
</file>

<file path=xl/calcChain.xml><?xml version="1.0" encoding="utf-8"?>
<calcChain xmlns="http://schemas.openxmlformats.org/spreadsheetml/2006/main">
  <c r="M27" i="31" l="1"/>
  <c r="L27" i="31"/>
  <c r="K27" i="31"/>
  <c r="J27" i="31"/>
  <c r="I27" i="31"/>
  <c r="H27" i="31"/>
  <c r="G27" i="31"/>
  <c r="F27" i="31"/>
  <c r="E27" i="31"/>
  <c r="D27" i="31"/>
  <c r="C27" i="31"/>
  <c r="B27" i="31"/>
  <c r="M27" i="30"/>
  <c r="L27" i="30"/>
  <c r="K27" i="30"/>
  <c r="J27" i="30"/>
  <c r="I27" i="30"/>
  <c r="H27" i="30"/>
  <c r="G27" i="30"/>
  <c r="F27" i="30"/>
  <c r="E27" i="30"/>
  <c r="D27" i="30"/>
  <c r="C27" i="30"/>
  <c r="B27" i="30"/>
  <c r="M27" i="22"/>
  <c r="L27" i="22"/>
  <c r="K27" i="22"/>
  <c r="J27" i="22"/>
  <c r="I27" i="22"/>
  <c r="H27" i="22"/>
  <c r="G27" i="22"/>
  <c r="F27" i="22"/>
  <c r="E27" i="22"/>
  <c r="D27" i="22"/>
  <c r="C27" i="22"/>
  <c r="B27" i="22"/>
  <c r="O113" i="29"/>
  <c r="N113" i="29"/>
  <c r="G113" i="29"/>
  <c r="F113" i="29"/>
  <c r="O112" i="29"/>
  <c r="N112" i="29"/>
  <c r="G112" i="29"/>
  <c r="F112" i="29"/>
  <c r="O111" i="29"/>
  <c r="N111" i="29"/>
  <c r="G111" i="29"/>
  <c r="F111" i="29"/>
  <c r="O110" i="29"/>
  <c r="N110" i="29"/>
  <c r="G110" i="29"/>
  <c r="F110" i="29"/>
  <c r="O109" i="29"/>
  <c r="N109" i="29"/>
  <c r="G109" i="29"/>
  <c r="F109" i="29"/>
  <c r="O108" i="29"/>
  <c r="N108" i="29"/>
  <c r="G108" i="29"/>
  <c r="F108" i="29"/>
  <c r="O107" i="29"/>
  <c r="N107" i="29"/>
  <c r="G107" i="29"/>
  <c r="F107" i="29"/>
  <c r="O106" i="29"/>
  <c r="N106" i="29"/>
  <c r="G106" i="29"/>
  <c r="F106" i="29"/>
  <c r="O105" i="29"/>
  <c r="N105" i="29"/>
  <c r="G105" i="29"/>
  <c r="F105" i="29"/>
  <c r="O104" i="29"/>
  <c r="N104" i="29"/>
  <c r="G104" i="29"/>
  <c r="F104" i="29"/>
  <c r="O103" i="29"/>
  <c r="N103" i="29"/>
  <c r="G103" i="29"/>
  <c r="F103" i="29"/>
  <c r="O102" i="29"/>
  <c r="N102" i="29"/>
  <c r="G102" i="29"/>
  <c r="F102" i="29"/>
  <c r="O101" i="29"/>
  <c r="N101" i="29"/>
  <c r="G101" i="29"/>
  <c r="F101" i="29"/>
  <c r="O100" i="29"/>
  <c r="N100" i="29"/>
  <c r="G100" i="29"/>
  <c r="F100" i="29"/>
  <c r="O99" i="29"/>
  <c r="N99" i="29"/>
  <c r="G99" i="29"/>
  <c r="F99" i="29"/>
  <c r="O98" i="29"/>
  <c r="N98" i="29"/>
  <c r="G98" i="29"/>
  <c r="F98" i="29"/>
  <c r="O97" i="29"/>
  <c r="N97" i="29"/>
  <c r="G97" i="29"/>
  <c r="F97" i="29"/>
  <c r="O96" i="29"/>
  <c r="N96" i="29"/>
  <c r="G96" i="29"/>
  <c r="F96" i="29"/>
  <c r="O95" i="29"/>
  <c r="N95" i="29"/>
  <c r="G95" i="29"/>
  <c r="F95" i="29"/>
  <c r="O94" i="29"/>
  <c r="N94" i="29"/>
  <c r="G94" i="29"/>
  <c r="F94" i="29"/>
  <c r="O93" i="29"/>
  <c r="N93" i="29"/>
  <c r="G93" i="29"/>
  <c r="F93" i="29"/>
  <c r="O92" i="29"/>
  <c r="N92" i="29"/>
  <c r="G92" i="29"/>
  <c r="F92" i="29"/>
  <c r="O91" i="29"/>
  <c r="N91" i="29"/>
  <c r="G91" i="29"/>
  <c r="F91" i="29"/>
  <c r="O90" i="29"/>
  <c r="N90" i="29"/>
  <c r="G90" i="29"/>
  <c r="F90" i="29"/>
  <c r="W85" i="29"/>
  <c r="V85" i="29"/>
  <c r="O85" i="29"/>
  <c r="N85" i="29"/>
  <c r="G85" i="29"/>
  <c r="F85" i="29"/>
  <c r="W84" i="29"/>
  <c r="V84" i="29"/>
  <c r="O84" i="29"/>
  <c r="N84" i="29"/>
  <c r="G84" i="29"/>
  <c r="F84" i="29"/>
  <c r="W83" i="29"/>
  <c r="V83" i="29"/>
  <c r="O83" i="29"/>
  <c r="N83" i="29"/>
  <c r="G83" i="29"/>
  <c r="F83" i="29"/>
  <c r="W82" i="29"/>
  <c r="V82" i="29"/>
  <c r="O82" i="29"/>
  <c r="N82" i="29"/>
  <c r="G82" i="29"/>
  <c r="F82" i="29"/>
  <c r="W81" i="29"/>
  <c r="V81" i="29"/>
  <c r="O81" i="29"/>
  <c r="N81" i="29"/>
  <c r="G81" i="29"/>
  <c r="F81" i="29"/>
  <c r="W80" i="29"/>
  <c r="V80" i="29"/>
  <c r="O80" i="29"/>
  <c r="N80" i="29"/>
  <c r="G80" i="29"/>
  <c r="F80" i="29"/>
  <c r="W79" i="29"/>
  <c r="V79" i="29"/>
  <c r="O79" i="29"/>
  <c r="N79" i="29"/>
  <c r="G79" i="29"/>
  <c r="F79" i="29"/>
  <c r="W78" i="29"/>
  <c r="V78" i="29"/>
  <c r="O78" i="29"/>
  <c r="N78" i="29"/>
  <c r="G78" i="29"/>
  <c r="F78" i="29"/>
  <c r="W77" i="29"/>
  <c r="V77" i="29"/>
  <c r="O77" i="29"/>
  <c r="N77" i="29"/>
  <c r="G77" i="29"/>
  <c r="F77" i="29"/>
  <c r="W76" i="29"/>
  <c r="V76" i="29"/>
  <c r="O76" i="29"/>
  <c r="N76" i="29"/>
  <c r="G76" i="29"/>
  <c r="F76" i="29"/>
  <c r="W75" i="29"/>
  <c r="V75" i="29"/>
  <c r="O75" i="29"/>
  <c r="N75" i="29"/>
  <c r="G75" i="29"/>
  <c r="F75" i="29"/>
  <c r="W74" i="29"/>
  <c r="V74" i="29"/>
  <c r="O74" i="29"/>
  <c r="N74" i="29"/>
  <c r="G74" i="29"/>
  <c r="F74" i="29"/>
  <c r="W73" i="29"/>
  <c r="V73" i="29"/>
  <c r="O73" i="29"/>
  <c r="N73" i="29"/>
  <c r="G73" i="29"/>
  <c r="F73" i="29"/>
  <c r="W72" i="29"/>
  <c r="V72" i="29"/>
  <c r="O72" i="29"/>
  <c r="N72" i="29"/>
  <c r="G72" i="29"/>
  <c r="F72" i="29"/>
  <c r="W71" i="29"/>
  <c r="V71" i="29"/>
  <c r="O71" i="29"/>
  <c r="N71" i="29"/>
  <c r="G71" i="29"/>
  <c r="F71" i="29"/>
  <c r="W70" i="29"/>
  <c r="V70" i="29"/>
  <c r="O70" i="29"/>
  <c r="N70" i="29"/>
  <c r="G70" i="29"/>
  <c r="F70" i="29"/>
  <c r="W69" i="29"/>
  <c r="V69" i="29"/>
  <c r="O69" i="29"/>
  <c r="N69" i="29"/>
  <c r="G69" i="29"/>
  <c r="F69" i="29"/>
  <c r="W68" i="29"/>
  <c r="V68" i="29"/>
  <c r="O68" i="29"/>
  <c r="N68" i="29"/>
  <c r="G68" i="29"/>
  <c r="F68" i="29"/>
  <c r="W67" i="29"/>
  <c r="V67" i="29"/>
  <c r="O67" i="29"/>
  <c r="N67" i="29"/>
  <c r="G67" i="29"/>
  <c r="F67" i="29"/>
  <c r="W66" i="29"/>
  <c r="V66" i="29"/>
  <c r="O66" i="29"/>
  <c r="N66" i="29"/>
  <c r="G66" i="29"/>
  <c r="F66" i="29"/>
  <c r="W65" i="29"/>
  <c r="V65" i="29"/>
  <c r="O65" i="29"/>
  <c r="N65" i="29"/>
  <c r="G65" i="29"/>
  <c r="F65" i="29"/>
  <c r="W64" i="29"/>
  <c r="V64" i="29"/>
  <c r="O64" i="29"/>
  <c r="N64" i="29"/>
  <c r="G64" i="29"/>
  <c r="F64" i="29"/>
  <c r="W63" i="29"/>
  <c r="V63" i="29"/>
  <c r="O63" i="29"/>
  <c r="N63" i="29"/>
  <c r="G63" i="29"/>
  <c r="F63" i="29"/>
  <c r="W62" i="29"/>
  <c r="V62" i="29"/>
  <c r="O62" i="29"/>
  <c r="N62" i="29"/>
  <c r="G62" i="29"/>
  <c r="F62" i="29"/>
  <c r="W56" i="29"/>
  <c r="V56" i="29"/>
  <c r="O56" i="29"/>
  <c r="N56" i="29"/>
  <c r="G56" i="29"/>
  <c r="F56" i="29"/>
  <c r="W55" i="29"/>
  <c r="V55" i="29"/>
  <c r="O55" i="29"/>
  <c r="N55" i="29"/>
  <c r="G55" i="29"/>
  <c r="F55" i="29"/>
  <c r="W54" i="29"/>
  <c r="V54" i="29"/>
  <c r="O54" i="29"/>
  <c r="N54" i="29"/>
  <c r="G54" i="29"/>
  <c r="F54" i="29"/>
  <c r="W53" i="29"/>
  <c r="V53" i="29"/>
  <c r="O53" i="29"/>
  <c r="N53" i="29"/>
  <c r="G53" i="29"/>
  <c r="F53" i="29"/>
  <c r="W52" i="29"/>
  <c r="V52" i="29"/>
  <c r="O52" i="29"/>
  <c r="N52" i="29"/>
  <c r="G52" i="29"/>
  <c r="F52" i="29"/>
  <c r="W51" i="29"/>
  <c r="V51" i="29"/>
  <c r="O51" i="29"/>
  <c r="N51" i="29"/>
  <c r="G51" i="29"/>
  <c r="F51" i="29"/>
  <c r="W50" i="29"/>
  <c r="V50" i="29"/>
  <c r="O50" i="29"/>
  <c r="N50" i="29"/>
  <c r="G50" i="29"/>
  <c r="F50" i="29"/>
  <c r="W49" i="29"/>
  <c r="V49" i="29"/>
  <c r="O49" i="29"/>
  <c r="N49" i="29"/>
  <c r="G49" i="29"/>
  <c r="F49" i="29"/>
  <c r="W48" i="29"/>
  <c r="V48" i="29"/>
  <c r="O48" i="29"/>
  <c r="N48" i="29"/>
  <c r="G48" i="29"/>
  <c r="F48" i="29"/>
  <c r="W47" i="29"/>
  <c r="V47" i="29"/>
  <c r="O47" i="29"/>
  <c r="N47" i="29"/>
  <c r="G47" i="29"/>
  <c r="F47" i="29"/>
  <c r="W46" i="29"/>
  <c r="V46" i="29"/>
  <c r="O46" i="29"/>
  <c r="N46" i="29"/>
  <c r="G46" i="29"/>
  <c r="F46" i="29"/>
  <c r="W45" i="29"/>
  <c r="V45" i="29"/>
  <c r="O45" i="29"/>
  <c r="N45" i="29"/>
  <c r="G45" i="29"/>
  <c r="F45" i="29"/>
  <c r="W44" i="29"/>
  <c r="V44" i="29"/>
  <c r="O44" i="29"/>
  <c r="N44" i="29"/>
  <c r="G44" i="29"/>
  <c r="F44" i="29"/>
  <c r="W43" i="29"/>
  <c r="V43" i="29"/>
  <c r="O43" i="29"/>
  <c r="N43" i="29"/>
  <c r="G43" i="29"/>
  <c r="F43" i="29"/>
  <c r="W42" i="29"/>
  <c r="V42" i="29"/>
  <c r="O42" i="29"/>
  <c r="N42" i="29"/>
  <c r="G42" i="29"/>
  <c r="F42" i="29"/>
  <c r="W41" i="29"/>
  <c r="V41" i="29"/>
  <c r="O41" i="29"/>
  <c r="N41" i="29"/>
  <c r="G41" i="29"/>
  <c r="F41" i="29"/>
  <c r="W40" i="29"/>
  <c r="V40" i="29"/>
  <c r="O40" i="29"/>
  <c r="N40" i="29"/>
  <c r="G40" i="29"/>
  <c r="F40" i="29"/>
  <c r="W39" i="29"/>
  <c r="V39" i="29"/>
  <c r="O39" i="29"/>
  <c r="N39" i="29"/>
  <c r="G39" i="29"/>
  <c r="F39" i="29"/>
  <c r="W38" i="29"/>
  <c r="V38" i="29"/>
  <c r="O38" i="29"/>
  <c r="N38" i="29"/>
  <c r="G38" i="29"/>
  <c r="F38" i="29"/>
  <c r="W37" i="29"/>
  <c r="V37" i="29"/>
  <c r="O37" i="29"/>
  <c r="N37" i="29"/>
  <c r="G37" i="29"/>
  <c r="F37" i="29"/>
  <c r="W36" i="29"/>
  <c r="V36" i="29"/>
  <c r="O36" i="29"/>
  <c r="N36" i="29"/>
  <c r="G36" i="29"/>
  <c r="F36" i="29"/>
  <c r="W35" i="29"/>
  <c r="V35" i="29"/>
  <c r="O35" i="29"/>
  <c r="N35" i="29"/>
  <c r="G35" i="29"/>
  <c r="F35" i="29"/>
  <c r="W34" i="29"/>
  <c r="V34" i="29"/>
  <c r="O34" i="29"/>
  <c r="N34" i="29"/>
  <c r="G34" i="29"/>
  <c r="F34" i="29"/>
  <c r="W33" i="29"/>
  <c r="V33" i="29"/>
  <c r="O33" i="29"/>
  <c r="N33" i="29"/>
  <c r="G33" i="29"/>
  <c r="F33" i="29"/>
  <c r="W27" i="29"/>
  <c r="V27" i="29"/>
  <c r="O27" i="29"/>
  <c r="N27" i="29"/>
  <c r="G27" i="29"/>
  <c r="F27" i="29"/>
  <c r="W26" i="29"/>
  <c r="V26" i="29"/>
  <c r="O26" i="29"/>
  <c r="N26" i="29"/>
  <c r="G26" i="29"/>
  <c r="F26" i="29"/>
  <c r="W25" i="29"/>
  <c r="V25" i="29"/>
  <c r="O25" i="29"/>
  <c r="N25" i="29"/>
  <c r="G25" i="29"/>
  <c r="F25" i="29"/>
  <c r="W24" i="29"/>
  <c r="V24" i="29"/>
  <c r="O24" i="29"/>
  <c r="N24" i="29"/>
  <c r="G24" i="29"/>
  <c r="F24" i="29"/>
  <c r="W23" i="29"/>
  <c r="V23" i="29"/>
  <c r="O23" i="29"/>
  <c r="N23" i="29"/>
  <c r="G23" i="29"/>
  <c r="F23" i="29"/>
  <c r="W22" i="29"/>
  <c r="V22" i="29"/>
  <c r="O22" i="29"/>
  <c r="N22" i="29"/>
  <c r="G22" i="29"/>
  <c r="F22" i="29"/>
  <c r="W21" i="29"/>
  <c r="V21" i="29"/>
  <c r="O21" i="29"/>
  <c r="N21" i="29"/>
  <c r="G21" i="29"/>
  <c r="F21" i="29"/>
  <c r="W20" i="29"/>
  <c r="V20" i="29"/>
  <c r="O20" i="29"/>
  <c r="N20" i="29"/>
  <c r="G20" i="29"/>
  <c r="F20" i="29"/>
  <c r="W19" i="29"/>
  <c r="V19" i="29"/>
  <c r="O19" i="29"/>
  <c r="N19" i="29"/>
  <c r="G19" i="29"/>
  <c r="F19" i="29"/>
  <c r="W18" i="29"/>
  <c r="V18" i="29"/>
  <c r="O18" i="29"/>
  <c r="N18" i="29"/>
  <c r="G18" i="29"/>
  <c r="F18" i="29"/>
  <c r="W17" i="29"/>
  <c r="V17" i="29"/>
  <c r="O17" i="29"/>
  <c r="N17" i="29"/>
  <c r="G17" i="29"/>
  <c r="F17" i="29"/>
  <c r="W16" i="29"/>
  <c r="V16" i="29"/>
  <c r="O16" i="29"/>
  <c r="N16" i="29"/>
  <c r="G16" i="29"/>
  <c r="F16" i="29"/>
  <c r="W15" i="29"/>
  <c r="V15" i="29"/>
  <c r="O15" i="29"/>
  <c r="N15" i="29"/>
  <c r="G15" i="29"/>
  <c r="F15" i="29"/>
  <c r="W14" i="29"/>
  <c r="V14" i="29"/>
  <c r="O14" i="29"/>
  <c r="N14" i="29"/>
  <c r="G14" i="29"/>
  <c r="F14" i="29"/>
  <c r="W13" i="29"/>
  <c r="V13" i="29"/>
  <c r="O13" i="29"/>
  <c r="N13" i="29"/>
  <c r="G13" i="29"/>
  <c r="F13" i="29"/>
  <c r="W12" i="29"/>
  <c r="V12" i="29"/>
  <c r="O12" i="29"/>
  <c r="N12" i="29"/>
  <c r="G12" i="29"/>
  <c r="F12" i="29"/>
  <c r="W11" i="29"/>
  <c r="V11" i="29"/>
  <c r="O11" i="29"/>
  <c r="N11" i="29"/>
  <c r="G11" i="29"/>
  <c r="F11" i="29"/>
  <c r="W10" i="29"/>
  <c r="V10" i="29"/>
  <c r="O10" i="29"/>
  <c r="N10" i="29"/>
  <c r="G10" i="29"/>
  <c r="F10" i="29"/>
  <c r="W9" i="29"/>
  <c r="V9" i="29"/>
  <c r="O9" i="29"/>
  <c r="N9" i="29"/>
  <c r="G9" i="29"/>
  <c r="F9" i="29"/>
  <c r="W8" i="29"/>
  <c r="V8" i="29"/>
  <c r="O8" i="29"/>
  <c r="N8" i="29"/>
  <c r="G8" i="29"/>
  <c r="F8" i="29"/>
  <c r="W7" i="29"/>
  <c r="V7" i="29"/>
  <c r="O7" i="29"/>
  <c r="N7" i="29"/>
  <c r="G7" i="29"/>
  <c r="F7" i="29"/>
  <c r="W6" i="29"/>
  <c r="V6" i="29"/>
  <c r="O6" i="29"/>
  <c r="N6" i="29"/>
  <c r="G6" i="29"/>
  <c r="F6" i="29"/>
  <c r="W5" i="29"/>
  <c r="V5" i="29"/>
  <c r="O5" i="29"/>
  <c r="N5" i="29"/>
  <c r="G5" i="29"/>
  <c r="F5" i="29"/>
  <c r="W4" i="29"/>
  <c r="V4" i="29"/>
  <c r="O4" i="29"/>
  <c r="N4" i="29"/>
  <c r="G4" i="29"/>
  <c r="F4" i="29"/>
  <c r="M27" i="23" l="1"/>
  <c r="L27" i="23"/>
  <c r="K27" i="23"/>
  <c r="J27" i="23"/>
  <c r="I27" i="23"/>
  <c r="H27" i="23"/>
  <c r="G27" i="23"/>
  <c r="F27" i="23"/>
  <c r="E27" i="23"/>
  <c r="D27" i="23"/>
  <c r="C27" i="23"/>
  <c r="B27" i="23"/>
</calcChain>
</file>

<file path=xl/sharedStrings.xml><?xml version="1.0" encoding="utf-8"?>
<sst xmlns="http://schemas.openxmlformats.org/spreadsheetml/2006/main" count="148" uniqueCount="31">
  <si>
    <t>HE</t>
  </si>
  <si>
    <t>Jan</t>
  </si>
  <si>
    <t>Feb</t>
  </si>
  <si>
    <t>Mar</t>
  </si>
  <si>
    <t>Apr</t>
  </si>
  <si>
    <t>May</t>
  </si>
  <si>
    <t>Jun</t>
  </si>
  <si>
    <t>Jul</t>
  </si>
  <si>
    <t>Aug</t>
  </si>
  <si>
    <t>Sep</t>
  </si>
  <si>
    <t>Total</t>
  </si>
  <si>
    <t xml:space="preserve">Oct </t>
  </si>
  <si>
    <t xml:space="preserve">Nov </t>
  </si>
  <si>
    <t xml:space="preserve">Dec </t>
  </si>
  <si>
    <t>Oct</t>
  </si>
  <si>
    <t>Nov</t>
  </si>
  <si>
    <t>Dec</t>
  </si>
  <si>
    <t xml:space="preserve">Total RRS MW </t>
  </si>
  <si>
    <t>PFRS</t>
  </si>
  <si>
    <t>LRs</t>
  </si>
  <si>
    <t>Equivalency Ratio</t>
  </si>
  <si>
    <t xml:space="preserve"> </t>
  </si>
  <si>
    <t>Total RRS MW</t>
  </si>
  <si>
    <t>%RRS from LRs</t>
  </si>
  <si>
    <t>2021 NSRS</t>
  </si>
  <si>
    <t>* The NSRS quantities have been calculated based on the historical data from 2018, 2019 and 2020.</t>
  </si>
  <si>
    <t>Total Equivalent PFRs</t>
  </si>
  <si>
    <t>2021 RRS</t>
  </si>
  <si>
    <t>2021 Regulation-up (this reflects the impact of SCR 811 after June 1st, 2021)</t>
  </si>
  <si>
    <t>2021 Regulation-down (this reflects the impact of SCR 811 after June 1st, 2021)</t>
  </si>
  <si>
    <t xml:space="preserve">Note that ERCOT has been working with NERC to include an update to ERCOT's Resource Contingency Criteria (RCC) (from 2750 MW to 2805 MW) in NERC's 2020 BAL-003 Interconnection Frequency Response Obligation (IFRO) assessment for 2021. ERCOT's preliminary IFRO for 2021 is 471 MW/0.1 Hz. As a result of this ERCOT expects that the minimum RRS-PFR limit for 2021 will change to 1420 MW. These 2021 quantities are based on an updated 2021 RRS table that was built using RCC of 2805 MW and the minimum RRS-PFR limit of 1420 MW.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</si>
</sst>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7" x14ac:knownFonts="1">
    <font>
      <sz val="11"/>
      <color theme="1"/>
      <name val="Calibri"/>
      <family val="2"/>
      <scheme val="minor"/>
    </font>
    <font>
      <b/>
      <sz val="14"/>
      <color theme="1"/>
      <name val="Calibri"/>
      <family val="2"/>
      <scheme val="minor"/>
    </font>
    <font>
      <sz val="12"/>
      <color theme="1"/>
      <name val="Calibri"/>
      <family val="2"/>
      <scheme val="minor"/>
    </font>
    <font>
      <sz val="10"/>
      <name val="Arial"/>
      <family val="2"/>
    </font>
    <font>
      <sz val="11"/>
      <name val="Calibri"/>
      <family val="2"/>
      <scheme val="minor"/>
    </font>
    <font>
      <sz val="11"/>
      <color theme="1"/>
      <name val="Calibri"/>
      <family val="2"/>
      <scheme val="minor"/>
    </font>
    <font>
      <b/>
      <sz val="11"/>
      <color theme="1"/>
      <name val="Calibri"/>
      <family val="2"/>
      <scheme val="minor"/>
    </font>
  </fonts>
  <fills count="14">
    <fill>
      <patternFill patternType="none"/>
    </fill>
    <fill>
      <patternFill patternType="gray125"/>
    </fill>
    <fill>
      <patternFill patternType="solid">
        <fgColor theme="3" tint="0.59999389629810485"/>
        <bgColor indexed="64"/>
      </patternFill>
    </fill>
    <fill>
      <patternFill patternType="solid">
        <fgColor theme="5" tint="0.79998168889431442"/>
        <bgColor indexed="64"/>
      </patternFill>
    </fill>
    <fill>
      <patternFill patternType="solid">
        <fgColor theme="6"/>
        <bgColor indexed="64"/>
      </patternFill>
    </fill>
    <fill>
      <patternFill patternType="solid">
        <fgColor theme="0"/>
        <bgColor indexed="64"/>
      </patternFill>
    </fill>
    <fill>
      <patternFill patternType="solid">
        <fgColor rgb="FFFFFF00"/>
        <bgColor indexed="64"/>
      </patternFill>
    </fill>
    <fill>
      <patternFill patternType="solid">
        <fgColor theme="0" tint="-0.24994659260841701"/>
        <bgColor indexed="64"/>
      </patternFill>
    </fill>
    <fill>
      <patternFill patternType="solid">
        <fgColor theme="0" tint="-0.249977111117893"/>
        <bgColor indexed="64"/>
      </patternFill>
    </fill>
    <fill>
      <patternFill patternType="solid">
        <fgColor rgb="FFFFC000"/>
        <bgColor indexed="64"/>
      </patternFill>
    </fill>
    <fill>
      <patternFill patternType="solid">
        <fgColor theme="6" tint="0.39997558519241921"/>
        <bgColor indexed="64"/>
      </patternFill>
    </fill>
    <fill>
      <patternFill patternType="solid">
        <fgColor theme="7" tint="0.59999389629810485"/>
        <bgColor indexed="64"/>
      </patternFill>
    </fill>
    <fill>
      <patternFill patternType="solid">
        <fgColor theme="8"/>
        <bgColor indexed="64"/>
      </patternFill>
    </fill>
    <fill>
      <patternFill patternType="solid">
        <fgColor theme="9" tint="0.79998168889431442"/>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right/>
      <top/>
      <bottom style="thin">
        <color auto="1"/>
      </bottom>
      <diagonal/>
    </border>
    <border>
      <left/>
      <right style="thin">
        <color indexed="64"/>
      </right>
      <top style="thin">
        <color indexed="64"/>
      </top>
      <bottom style="thin">
        <color indexed="64"/>
      </bottom>
      <diagonal/>
    </border>
  </borders>
  <cellStyleXfs count="4">
    <xf numFmtId="0" fontId="0" fillId="0" borderId="0"/>
    <xf numFmtId="0" fontId="3" fillId="0" borderId="0"/>
    <xf numFmtId="0" fontId="3" fillId="0" borderId="0"/>
    <xf numFmtId="9" fontId="5" fillId="0" borderId="0" applyFont="0" applyFill="0" applyBorder="0" applyAlignment="0" applyProtection="0"/>
  </cellStyleXfs>
  <cellXfs count="90">
    <xf numFmtId="0" fontId="0" fillId="0" borderId="0" xfId="0"/>
    <xf numFmtId="0" fontId="0" fillId="0" borderId="0" xfId="0"/>
    <xf numFmtId="1" fontId="2" fillId="0" borderId="1" xfId="0" applyNumberFormat="1" applyFont="1" applyFill="1" applyBorder="1" applyAlignment="1">
      <alignment horizontal="center" vertical="center"/>
    </xf>
    <xf numFmtId="1" fontId="1" fillId="2" borderId="1" xfId="0" applyNumberFormat="1" applyFont="1" applyFill="1" applyBorder="1" applyAlignment="1">
      <alignment horizontal="center" vertical="center"/>
    </xf>
    <xf numFmtId="1" fontId="1" fillId="3" borderId="1" xfId="0" applyNumberFormat="1" applyFont="1" applyFill="1" applyBorder="1" applyAlignment="1">
      <alignment horizontal="center" vertical="center"/>
    </xf>
    <xf numFmtId="1" fontId="2" fillId="4" borderId="1" xfId="0" applyNumberFormat="1" applyFont="1" applyFill="1" applyBorder="1" applyAlignment="1">
      <alignment horizontal="center" vertical="center"/>
    </xf>
    <xf numFmtId="0" fontId="1" fillId="0" borderId="0" xfId="0" applyFont="1"/>
    <xf numFmtId="49" fontId="2" fillId="7" borderId="1" xfId="0" applyNumberFormat="1" applyFont="1" applyFill="1" applyBorder="1" applyAlignment="1">
      <alignment wrapText="1"/>
    </xf>
    <xf numFmtId="1" fontId="0" fillId="7" borderId="1" xfId="0" applyNumberFormat="1" applyFill="1" applyBorder="1" applyAlignment="1">
      <alignment wrapText="1"/>
    </xf>
    <xf numFmtId="1" fontId="2" fillId="7" borderId="1" xfId="0" applyNumberFormat="1" applyFont="1" applyFill="1" applyBorder="1" applyAlignment="1">
      <alignment wrapText="1"/>
    </xf>
    <xf numFmtId="0" fontId="2" fillId="7" borderId="1" xfId="0" applyFont="1" applyFill="1" applyBorder="1" applyAlignment="1">
      <alignment wrapText="1"/>
    </xf>
    <xf numFmtId="49" fontId="0" fillId="8" borderId="1" xfId="0" applyNumberFormat="1" applyFill="1" applyBorder="1" applyAlignment="1">
      <alignment wrapText="1"/>
    </xf>
    <xf numFmtId="1" fontId="0" fillId="8" borderId="1" xfId="0" applyNumberFormat="1" applyFill="1" applyBorder="1" applyAlignment="1">
      <alignment wrapText="1"/>
    </xf>
    <xf numFmtId="0" fontId="0" fillId="8" borderId="1" xfId="0" applyFill="1" applyBorder="1" applyAlignment="1">
      <alignment wrapText="1"/>
    </xf>
    <xf numFmtId="0" fontId="0" fillId="7" borderId="1" xfId="0" applyFill="1" applyBorder="1" applyAlignment="1">
      <alignment wrapText="1"/>
    </xf>
    <xf numFmtId="0" fontId="0" fillId="0" borderId="1" xfId="0" applyNumberFormat="1" applyBorder="1" applyAlignment="1">
      <alignment horizontal="center"/>
    </xf>
    <xf numFmtId="1" fontId="2" fillId="8" borderId="1" xfId="0" applyNumberFormat="1" applyFont="1" applyFill="1" applyBorder="1" applyAlignment="1">
      <alignment wrapText="1"/>
    </xf>
    <xf numFmtId="0" fontId="0" fillId="0" borderId="0" xfId="0" applyAlignment="1">
      <alignment wrapText="1"/>
    </xf>
    <xf numFmtId="1" fontId="0" fillId="6" borderId="1" xfId="0" applyNumberFormat="1" applyFill="1" applyBorder="1"/>
    <xf numFmtId="1" fontId="0" fillId="9" borderId="1" xfId="0" applyNumberFormat="1" applyFill="1" applyBorder="1"/>
    <xf numFmtId="1" fontId="0" fillId="3" borderId="1" xfId="0" applyNumberFormat="1" applyFill="1" applyBorder="1"/>
    <xf numFmtId="1" fontId="0" fillId="10" borderId="1" xfId="0" applyNumberFormat="1" applyFill="1" applyBorder="1"/>
    <xf numFmtId="1" fontId="0" fillId="11" borderId="1" xfId="0" applyNumberFormat="1" applyFill="1" applyBorder="1"/>
    <xf numFmtId="1" fontId="0" fillId="12" borderId="1" xfId="0" applyNumberFormat="1" applyFill="1" applyBorder="1"/>
    <xf numFmtId="2" fontId="0" fillId="6" borderId="1" xfId="0" applyNumberFormat="1" applyFill="1" applyBorder="1"/>
    <xf numFmtId="2" fontId="0" fillId="9" borderId="1" xfId="0" applyNumberFormat="1" applyFill="1" applyBorder="1"/>
    <xf numFmtId="2" fontId="0" fillId="3" borderId="1" xfId="0" applyNumberFormat="1" applyFill="1" applyBorder="1"/>
    <xf numFmtId="2" fontId="0" fillId="10" borderId="1" xfId="0" applyNumberFormat="1" applyFill="1" applyBorder="1"/>
    <xf numFmtId="2" fontId="0" fillId="11" borderId="1" xfId="0" applyNumberFormat="1" applyFill="1" applyBorder="1"/>
    <xf numFmtId="2" fontId="0" fillId="12" borderId="1" xfId="0" applyNumberFormat="1" applyFill="1" applyBorder="1"/>
    <xf numFmtId="1" fontId="0" fillId="0" borderId="0" xfId="0" applyNumberFormat="1"/>
    <xf numFmtId="0" fontId="0" fillId="5" borderId="0" xfId="0" applyFill="1" applyBorder="1"/>
    <xf numFmtId="1" fontId="0" fillId="0" borderId="0" xfId="0" applyNumberFormat="1" applyBorder="1" applyAlignment="1">
      <alignment horizontal="center"/>
    </xf>
    <xf numFmtId="49" fontId="0" fillId="8" borderId="3" xfId="0" applyNumberFormat="1" applyFill="1" applyBorder="1" applyAlignment="1">
      <alignment wrapText="1"/>
    </xf>
    <xf numFmtId="0" fontId="0" fillId="0" borderId="3" xfId="0" applyNumberFormat="1" applyBorder="1" applyAlignment="1">
      <alignment horizontal="center"/>
    </xf>
    <xf numFmtId="0" fontId="0" fillId="0" borderId="0" xfId="0" applyBorder="1"/>
    <xf numFmtId="49" fontId="1" fillId="0" borderId="0" xfId="0" applyNumberFormat="1" applyFont="1" applyBorder="1" applyAlignment="1">
      <alignment horizontal="center"/>
    </xf>
    <xf numFmtId="1" fontId="0" fillId="8" borderId="3" xfId="0" applyNumberFormat="1" applyFill="1" applyBorder="1" applyAlignment="1">
      <alignment wrapText="1"/>
    </xf>
    <xf numFmtId="1" fontId="2" fillId="7" borderId="3" xfId="0" applyNumberFormat="1" applyFont="1" applyFill="1" applyBorder="1" applyAlignment="1">
      <alignment wrapText="1"/>
    </xf>
    <xf numFmtId="0" fontId="4" fillId="0" borderId="3" xfId="0" applyNumberFormat="1" applyFont="1" applyBorder="1" applyAlignment="1">
      <alignment horizontal="center"/>
    </xf>
    <xf numFmtId="1" fontId="0" fillId="7" borderId="3" xfId="0" applyNumberFormat="1" applyFill="1" applyBorder="1" applyAlignment="1">
      <alignment wrapText="1"/>
    </xf>
    <xf numFmtId="164" fontId="0" fillId="0" borderId="0" xfId="0" applyNumberFormat="1"/>
    <xf numFmtId="164" fontId="0" fillId="7" borderId="1" xfId="0" applyNumberFormat="1" applyFill="1" applyBorder="1" applyAlignment="1">
      <alignment horizontal="left" wrapText="1"/>
    </xf>
    <xf numFmtId="1" fontId="0" fillId="6" borderId="1" xfId="0" applyNumberFormat="1" applyFill="1" applyBorder="1" applyAlignment="1">
      <alignment horizontal="center" vertical="center"/>
    </xf>
    <xf numFmtId="2" fontId="0" fillId="6" borderId="1" xfId="0" applyNumberFormat="1" applyFill="1" applyBorder="1" applyAlignment="1">
      <alignment horizontal="center" vertical="center"/>
    </xf>
    <xf numFmtId="1" fontId="0" fillId="9" borderId="1" xfId="0" applyNumberFormat="1" applyFill="1" applyBorder="1" applyAlignment="1">
      <alignment horizontal="center" vertical="center"/>
    </xf>
    <xf numFmtId="2" fontId="0" fillId="9" borderId="1" xfId="0" applyNumberFormat="1" applyFill="1" applyBorder="1" applyAlignment="1">
      <alignment horizontal="center" vertical="center"/>
    </xf>
    <xf numFmtId="1" fontId="0" fillId="3" borderId="1" xfId="0" applyNumberFormat="1" applyFill="1" applyBorder="1" applyAlignment="1">
      <alignment horizontal="center" vertical="center"/>
    </xf>
    <xf numFmtId="2" fontId="0" fillId="3" borderId="1" xfId="0" applyNumberFormat="1" applyFill="1" applyBorder="1" applyAlignment="1">
      <alignment horizontal="center" vertical="center"/>
    </xf>
    <xf numFmtId="1" fontId="0" fillId="10" borderId="1" xfId="0" applyNumberFormat="1" applyFill="1" applyBorder="1" applyAlignment="1">
      <alignment horizontal="center" vertical="center"/>
    </xf>
    <xf numFmtId="2" fontId="0" fillId="10" borderId="1" xfId="0" applyNumberFormat="1" applyFill="1" applyBorder="1" applyAlignment="1">
      <alignment horizontal="center" vertical="center"/>
    </xf>
    <xf numFmtId="1" fontId="0" fillId="11" borderId="1" xfId="0" applyNumberFormat="1" applyFill="1" applyBorder="1" applyAlignment="1">
      <alignment horizontal="center" vertical="center"/>
    </xf>
    <xf numFmtId="2" fontId="0" fillId="11" borderId="1" xfId="0" applyNumberFormat="1" applyFill="1" applyBorder="1" applyAlignment="1">
      <alignment horizontal="center" vertical="center"/>
    </xf>
    <xf numFmtId="1" fontId="0" fillId="12" borderId="1" xfId="0" applyNumberFormat="1" applyFill="1" applyBorder="1" applyAlignment="1">
      <alignment horizontal="center" vertical="center"/>
    </xf>
    <xf numFmtId="2" fontId="0" fillId="12" borderId="1" xfId="0" applyNumberFormat="1" applyFill="1" applyBorder="1" applyAlignment="1">
      <alignment horizontal="center" vertical="center"/>
    </xf>
    <xf numFmtId="1" fontId="4" fillId="6" borderId="1" xfId="0" applyNumberFormat="1" applyFont="1" applyFill="1" applyBorder="1" applyAlignment="1">
      <alignment horizontal="center"/>
    </xf>
    <xf numFmtId="1" fontId="4" fillId="9" borderId="1" xfId="0" applyNumberFormat="1" applyFont="1" applyFill="1" applyBorder="1" applyAlignment="1">
      <alignment horizontal="center"/>
    </xf>
    <xf numFmtId="1" fontId="4" fillId="3" borderId="1" xfId="0" applyNumberFormat="1" applyFont="1" applyFill="1" applyBorder="1" applyAlignment="1">
      <alignment horizontal="center"/>
    </xf>
    <xf numFmtId="1" fontId="4" fillId="10" borderId="1" xfId="0" applyNumberFormat="1" applyFont="1" applyFill="1" applyBorder="1" applyAlignment="1">
      <alignment horizontal="center"/>
    </xf>
    <xf numFmtId="1" fontId="4" fillId="11" borderId="1" xfId="0" applyNumberFormat="1" applyFont="1" applyFill="1" applyBorder="1" applyAlignment="1">
      <alignment horizontal="center"/>
    </xf>
    <xf numFmtId="1" fontId="4" fillId="12" borderId="1" xfId="0" applyNumberFormat="1" applyFont="1" applyFill="1" applyBorder="1" applyAlignment="1">
      <alignment horizontal="center"/>
    </xf>
    <xf numFmtId="1" fontId="0" fillId="13" borderId="0" xfId="0" applyNumberFormat="1" applyFill="1"/>
    <xf numFmtId="164" fontId="0" fillId="6" borderId="1" xfId="3" applyNumberFormat="1" applyFont="1" applyFill="1" applyBorder="1" applyAlignment="1">
      <alignment horizontal="center" vertical="center"/>
    </xf>
    <xf numFmtId="164" fontId="0" fillId="9" borderId="1" xfId="3" applyNumberFormat="1" applyFont="1" applyFill="1" applyBorder="1" applyAlignment="1">
      <alignment horizontal="center" vertical="center"/>
    </xf>
    <xf numFmtId="164" fontId="0" fillId="3" borderId="1" xfId="3" applyNumberFormat="1" applyFont="1" applyFill="1" applyBorder="1" applyAlignment="1">
      <alignment horizontal="center" vertical="center"/>
    </xf>
    <xf numFmtId="164" fontId="0" fillId="10" borderId="1" xfId="3" applyNumberFormat="1" applyFont="1" applyFill="1" applyBorder="1" applyAlignment="1">
      <alignment horizontal="center" vertical="center"/>
    </xf>
    <xf numFmtId="164" fontId="0" fillId="11" borderId="1" xfId="3" applyNumberFormat="1" applyFont="1" applyFill="1" applyBorder="1" applyAlignment="1">
      <alignment horizontal="center" vertical="center"/>
    </xf>
    <xf numFmtId="164" fontId="0" fillId="12" borderId="1" xfId="3" applyNumberFormat="1" applyFont="1" applyFill="1" applyBorder="1" applyAlignment="1">
      <alignment horizontal="center" vertical="center"/>
    </xf>
    <xf numFmtId="1" fontId="0" fillId="6" borderId="1" xfId="0" applyNumberFormat="1" applyFill="1" applyBorder="1" applyAlignment="1">
      <alignment horizontal="center"/>
    </xf>
    <xf numFmtId="2" fontId="0" fillId="6" borderId="1" xfId="0" applyNumberFormat="1" applyFill="1" applyBorder="1" applyAlignment="1">
      <alignment horizontal="center"/>
    </xf>
    <xf numFmtId="1" fontId="0" fillId="9" borderId="1" xfId="0" applyNumberFormat="1" applyFill="1" applyBorder="1" applyAlignment="1">
      <alignment horizontal="center"/>
    </xf>
    <xf numFmtId="2" fontId="0" fillId="9" borderId="1" xfId="0" applyNumberFormat="1" applyFill="1" applyBorder="1" applyAlignment="1">
      <alignment horizontal="center"/>
    </xf>
    <xf numFmtId="1" fontId="0" fillId="3" borderId="1" xfId="0" applyNumberFormat="1" applyFill="1" applyBorder="1" applyAlignment="1">
      <alignment horizontal="center"/>
    </xf>
    <xf numFmtId="2" fontId="0" fillId="3" borderId="1" xfId="0" applyNumberFormat="1" applyFill="1" applyBorder="1" applyAlignment="1">
      <alignment horizontal="center"/>
    </xf>
    <xf numFmtId="1" fontId="0" fillId="10" borderId="1" xfId="0" applyNumberFormat="1" applyFill="1" applyBorder="1" applyAlignment="1">
      <alignment horizontal="center"/>
    </xf>
    <xf numFmtId="2" fontId="0" fillId="10" borderId="1" xfId="0" applyNumberFormat="1" applyFill="1" applyBorder="1" applyAlignment="1">
      <alignment horizontal="center"/>
    </xf>
    <xf numFmtId="1" fontId="0" fillId="11" borderId="1" xfId="0" applyNumberFormat="1" applyFont="1" applyFill="1" applyBorder="1" applyAlignment="1">
      <alignment horizontal="center"/>
    </xf>
    <xf numFmtId="2" fontId="0" fillId="11" borderId="1" xfId="0" applyNumberFormat="1" applyFont="1" applyFill="1" applyBorder="1" applyAlignment="1">
      <alignment horizontal="center"/>
    </xf>
    <xf numFmtId="1" fontId="0" fillId="12" borderId="1" xfId="0" applyNumberFormat="1" applyFill="1" applyBorder="1" applyAlignment="1">
      <alignment horizontal="center"/>
    </xf>
    <xf numFmtId="2" fontId="0" fillId="12" borderId="1" xfId="0" applyNumberFormat="1" applyFill="1" applyBorder="1" applyAlignment="1">
      <alignment horizontal="center"/>
    </xf>
    <xf numFmtId="17" fontId="1" fillId="5" borderId="0" xfId="0" applyNumberFormat="1" applyFont="1" applyFill="1" applyBorder="1" applyAlignment="1">
      <alignment horizontal="center"/>
    </xf>
    <xf numFmtId="17" fontId="1" fillId="0" borderId="0" xfId="0" applyNumberFormat="1" applyFont="1" applyBorder="1" applyAlignment="1">
      <alignment horizontal="center"/>
    </xf>
    <xf numFmtId="1" fontId="0" fillId="11" borderId="1" xfId="0" applyNumberFormat="1" applyFill="1" applyBorder="1" applyAlignment="1">
      <alignment horizontal="center"/>
    </xf>
    <xf numFmtId="1" fontId="0" fillId="12" borderId="1" xfId="0" applyNumberFormat="1" applyFont="1" applyFill="1" applyBorder="1" applyAlignment="1">
      <alignment horizontal="center"/>
    </xf>
    <xf numFmtId="0" fontId="0" fillId="0" borderId="0" xfId="0" applyFont="1"/>
    <xf numFmtId="1" fontId="6" fillId="5" borderId="1" xfId="0" applyNumberFormat="1" applyFont="1" applyFill="1" applyBorder="1" applyAlignment="1">
      <alignment horizontal="center" vertical="center"/>
    </xf>
    <xf numFmtId="0" fontId="0" fillId="0" borderId="1" xfId="0" applyBorder="1" applyAlignment="1">
      <alignment horizontal="center"/>
    </xf>
    <xf numFmtId="0" fontId="0" fillId="0" borderId="0" xfId="0" applyAlignment="1">
      <alignment horizontal="center" wrapText="1"/>
    </xf>
    <xf numFmtId="17" fontId="1" fillId="5" borderId="2" xfId="0" applyNumberFormat="1" applyFont="1" applyFill="1" applyBorder="1" applyAlignment="1">
      <alignment horizontal="center"/>
    </xf>
    <xf numFmtId="17" fontId="1" fillId="0" borderId="2" xfId="0" applyNumberFormat="1" applyFont="1" applyBorder="1" applyAlignment="1">
      <alignment horizontal="center"/>
    </xf>
  </cellXfs>
  <cellStyles count="4">
    <cellStyle name="Normal" xfId="0" builtinId="0"/>
    <cellStyle name="Normal 2" xfId="1"/>
    <cellStyle name="Normal 3" xfId="2"/>
    <cellStyle name="Percent" xfId="3" builtinId="5"/>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8"/>
  <sheetViews>
    <sheetView topLeftCell="A16" workbookViewId="0">
      <selection activeCell="A28" sqref="A28:XFD28"/>
    </sheetView>
  </sheetViews>
  <sheetFormatPr defaultRowHeight="15" x14ac:dyDescent="0.25"/>
  <sheetData>
    <row r="1" spans="1:13" s="84" customFormat="1" x14ac:dyDescent="0.25">
      <c r="E1" s="85" t="s">
        <v>28</v>
      </c>
    </row>
    <row r="2" spans="1:13" ht="18.75" x14ac:dyDescent="0.25">
      <c r="A2" s="3" t="s">
        <v>0</v>
      </c>
      <c r="B2" s="3" t="s">
        <v>1</v>
      </c>
      <c r="C2" s="3" t="s">
        <v>2</v>
      </c>
      <c r="D2" s="3" t="s">
        <v>3</v>
      </c>
      <c r="E2" s="3" t="s">
        <v>4</v>
      </c>
      <c r="F2" s="3" t="s">
        <v>5</v>
      </c>
      <c r="G2" s="3" t="s">
        <v>6</v>
      </c>
      <c r="H2" s="3" t="s">
        <v>7</v>
      </c>
      <c r="I2" s="3" t="s">
        <v>8</v>
      </c>
      <c r="J2" s="3" t="s">
        <v>9</v>
      </c>
      <c r="K2" s="3" t="s">
        <v>11</v>
      </c>
      <c r="L2" s="3" t="s">
        <v>12</v>
      </c>
      <c r="M2" s="3" t="s">
        <v>13</v>
      </c>
    </row>
    <row r="3" spans="1:13" ht="18.75" x14ac:dyDescent="0.25">
      <c r="A3" s="4">
        <v>1</v>
      </c>
      <c r="B3" s="2">
        <v>184</v>
      </c>
      <c r="C3" s="2">
        <v>220</v>
      </c>
      <c r="D3" s="2">
        <v>194</v>
      </c>
      <c r="E3" s="2">
        <v>246</v>
      </c>
      <c r="F3" s="2">
        <v>220</v>
      </c>
      <c r="G3" s="2">
        <v>322</v>
      </c>
      <c r="H3" s="2">
        <v>196</v>
      </c>
      <c r="I3" s="2">
        <v>254</v>
      </c>
      <c r="J3" s="2">
        <v>172</v>
      </c>
      <c r="K3" s="2">
        <v>158</v>
      </c>
      <c r="L3" s="2">
        <v>177</v>
      </c>
      <c r="M3" s="2">
        <v>158</v>
      </c>
    </row>
    <row r="4" spans="1:13" ht="18.75" x14ac:dyDescent="0.25">
      <c r="A4" s="4">
        <v>2</v>
      </c>
      <c r="B4" s="2">
        <v>257</v>
      </c>
      <c r="C4" s="2">
        <v>258</v>
      </c>
      <c r="D4" s="2">
        <v>178</v>
      </c>
      <c r="E4" s="2">
        <v>211</v>
      </c>
      <c r="F4" s="2">
        <v>233</v>
      </c>
      <c r="G4" s="2">
        <v>212</v>
      </c>
      <c r="H4" s="2">
        <v>155</v>
      </c>
      <c r="I4" s="2">
        <v>148</v>
      </c>
      <c r="J4" s="2">
        <v>143</v>
      </c>
      <c r="K4" s="2">
        <v>167</v>
      </c>
      <c r="L4" s="2">
        <v>193</v>
      </c>
      <c r="M4" s="2">
        <v>194</v>
      </c>
    </row>
    <row r="5" spans="1:13" ht="18.75" x14ac:dyDescent="0.25">
      <c r="A5" s="4">
        <v>3</v>
      </c>
      <c r="B5" s="2">
        <v>291</v>
      </c>
      <c r="C5" s="2">
        <v>245</v>
      </c>
      <c r="D5" s="2">
        <v>236</v>
      </c>
      <c r="E5" s="2">
        <v>253</v>
      </c>
      <c r="F5" s="2">
        <v>221</v>
      </c>
      <c r="G5" s="2">
        <v>222</v>
      </c>
      <c r="H5" s="2">
        <v>145</v>
      </c>
      <c r="I5" s="2">
        <v>140</v>
      </c>
      <c r="J5" s="2">
        <v>164</v>
      </c>
      <c r="K5" s="2">
        <v>174</v>
      </c>
      <c r="L5" s="2">
        <v>219</v>
      </c>
      <c r="M5" s="2">
        <v>190</v>
      </c>
    </row>
    <row r="6" spans="1:13" ht="18.75" x14ac:dyDescent="0.25">
      <c r="A6" s="4">
        <v>4</v>
      </c>
      <c r="B6" s="2">
        <v>294</v>
      </c>
      <c r="C6" s="2">
        <v>291</v>
      </c>
      <c r="D6" s="2">
        <v>241</v>
      </c>
      <c r="E6" s="2">
        <v>265</v>
      </c>
      <c r="F6" s="2">
        <v>229</v>
      </c>
      <c r="G6" s="2">
        <v>238</v>
      </c>
      <c r="H6" s="2">
        <v>178</v>
      </c>
      <c r="I6" s="2">
        <v>193</v>
      </c>
      <c r="J6" s="2">
        <v>183</v>
      </c>
      <c r="K6" s="2">
        <v>197</v>
      </c>
      <c r="L6" s="2">
        <v>261</v>
      </c>
      <c r="M6" s="2">
        <v>243</v>
      </c>
    </row>
    <row r="7" spans="1:13" ht="18.75" x14ac:dyDescent="0.25">
      <c r="A7" s="4">
        <v>5</v>
      </c>
      <c r="B7" s="2">
        <v>365</v>
      </c>
      <c r="C7" s="2">
        <v>366</v>
      </c>
      <c r="D7" s="2">
        <v>320</v>
      </c>
      <c r="E7" s="2">
        <v>284</v>
      </c>
      <c r="F7" s="2">
        <v>308</v>
      </c>
      <c r="G7" s="2">
        <v>272</v>
      </c>
      <c r="H7" s="2">
        <v>222</v>
      </c>
      <c r="I7" s="2">
        <v>239</v>
      </c>
      <c r="J7" s="2">
        <v>257</v>
      </c>
      <c r="K7" s="2">
        <v>261</v>
      </c>
      <c r="L7" s="2">
        <v>315</v>
      </c>
      <c r="M7" s="2">
        <v>328</v>
      </c>
    </row>
    <row r="8" spans="1:13" ht="18.75" x14ac:dyDescent="0.25">
      <c r="A8" s="4">
        <v>6</v>
      </c>
      <c r="B8" s="2">
        <v>576</v>
      </c>
      <c r="C8" s="2">
        <v>540</v>
      </c>
      <c r="D8" s="2">
        <v>439</v>
      </c>
      <c r="E8" s="2">
        <v>431</v>
      </c>
      <c r="F8" s="2">
        <v>423</v>
      </c>
      <c r="G8" s="2">
        <v>371</v>
      </c>
      <c r="H8" s="2">
        <v>303</v>
      </c>
      <c r="I8" s="2">
        <v>375</v>
      </c>
      <c r="J8" s="2">
        <v>392</v>
      </c>
      <c r="K8" s="2">
        <v>421</v>
      </c>
      <c r="L8" s="2">
        <v>471</v>
      </c>
      <c r="M8" s="2">
        <v>516</v>
      </c>
    </row>
    <row r="9" spans="1:13" ht="18.75" x14ac:dyDescent="0.25">
      <c r="A9" s="4">
        <v>7</v>
      </c>
      <c r="B9" s="2">
        <v>668</v>
      </c>
      <c r="C9" s="2">
        <v>732</v>
      </c>
      <c r="D9" s="2">
        <v>616</v>
      </c>
      <c r="E9" s="2">
        <v>596</v>
      </c>
      <c r="F9" s="2">
        <v>596</v>
      </c>
      <c r="G9" s="2">
        <v>417</v>
      </c>
      <c r="H9" s="2">
        <v>355</v>
      </c>
      <c r="I9" s="2">
        <v>471</v>
      </c>
      <c r="J9" s="2">
        <v>492</v>
      </c>
      <c r="K9" s="2">
        <v>530</v>
      </c>
      <c r="L9" s="2">
        <v>523</v>
      </c>
      <c r="M9" s="2">
        <v>593</v>
      </c>
    </row>
    <row r="10" spans="1:13" ht="18.75" x14ac:dyDescent="0.25">
      <c r="A10" s="4">
        <v>8</v>
      </c>
      <c r="B10" s="2">
        <v>362</v>
      </c>
      <c r="C10" s="2">
        <v>388</v>
      </c>
      <c r="D10" s="2">
        <v>398</v>
      </c>
      <c r="E10" s="2">
        <v>344</v>
      </c>
      <c r="F10" s="2">
        <v>333</v>
      </c>
      <c r="G10" s="2">
        <v>377</v>
      </c>
      <c r="H10" s="2">
        <v>370</v>
      </c>
      <c r="I10" s="2">
        <v>361</v>
      </c>
      <c r="J10" s="2">
        <v>347</v>
      </c>
      <c r="K10" s="2">
        <v>338</v>
      </c>
      <c r="L10" s="2">
        <v>297</v>
      </c>
      <c r="M10" s="2">
        <v>311</v>
      </c>
    </row>
    <row r="11" spans="1:13" ht="18.75" x14ac:dyDescent="0.25">
      <c r="A11" s="4">
        <v>9</v>
      </c>
      <c r="B11" s="2">
        <v>249</v>
      </c>
      <c r="C11" s="2">
        <v>327</v>
      </c>
      <c r="D11" s="2">
        <v>341</v>
      </c>
      <c r="E11" s="2">
        <v>338</v>
      </c>
      <c r="F11" s="2">
        <v>384</v>
      </c>
      <c r="G11" s="2">
        <v>420</v>
      </c>
      <c r="H11" s="2">
        <v>422</v>
      </c>
      <c r="I11" s="2">
        <v>433</v>
      </c>
      <c r="J11" s="2">
        <v>421</v>
      </c>
      <c r="K11" s="2">
        <v>371</v>
      </c>
      <c r="L11" s="2">
        <v>328</v>
      </c>
      <c r="M11" s="2">
        <v>269</v>
      </c>
    </row>
    <row r="12" spans="1:13" ht="18.75" x14ac:dyDescent="0.25">
      <c r="A12" s="4">
        <v>10</v>
      </c>
      <c r="B12" s="2">
        <v>331</v>
      </c>
      <c r="C12" s="2">
        <v>364</v>
      </c>
      <c r="D12" s="2">
        <v>422</v>
      </c>
      <c r="E12" s="2">
        <v>439</v>
      </c>
      <c r="F12" s="2">
        <v>490</v>
      </c>
      <c r="G12" s="2">
        <v>522</v>
      </c>
      <c r="H12" s="2">
        <v>510</v>
      </c>
      <c r="I12" s="2">
        <v>502</v>
      </c>
      <c r="J12" s="2">
        <v>502</v>
      </c>
      <c r="K12" s="2">
        <v>411</v>
      </c>
      <c r="L12" s="2">
        <v>366</v>
      </c>
      <c r="M12" s="2">
        <v>279</v>
      </c>
    </row>
    <row r="13" spans="1:13" ht="18.75" x14ac:dyDescent="0.25">
      <c r="A13" s="4">
        <v>11</v>
      </c>
      <c r="B13" s="2">
        <v>313</v>
      </c>
      <c r="C13" s="2">
        <v>391</v>
      </c>
      <c r="D13" s="2">
        <v>456</v>
      </c>
      <c r="E13" s="2">
        <v>468</v>
      </c>
      <c r="F13" s="2">
        <v>584</v>
      </c>
      <c r="G13" s="2">
        <v>571</v>
      </c>
      <c r="H13" s="2">
        <v>572</v>
      </c>
      <c r="I13" s="2">
        <v>618</v>
      </c>
      <c r="J13" s="2">
        <v>518</v>
      </c>
      <c r="K13" s="2">
        <v>480</v>
      </c>
      <c r="L13" s="2">
        <v>350</v>
      </c>
      <c r="M13" s="2">
        <v>359</v>
      </c>
    </row>
    <row r="14" spans="1:13" ht="18.75" x14ac:dyDescent="0.25">
      <c r="A14" s="4">
        <v>12</v>
      </c>
      <c r="B14" s="2">
        <v>364</v>
      </c>
      <c r="C14" s="2">
        <v>389</v>
      </c>
      <c r="D14" s="2">
        <v>455</v>
      </c>
      <c r="E14" s="2">
        <v>493</v>
      </c>
      <c r="F14" s="2">
        <v>611</v>
      </c>
      <c r="G14" s="2">
        <v>542</v>
      </c>
      <c r="H14" s="2">
        <v>569</v>
      </c>
      <c r="I14" s="2">
        <v>593</v>
      </c>
      <c r="J14" s="2">
        <v>541</v>
      </c>
      <c r="K14" s="2">
        <v>501</v>
      </c>
      <c r="L14" s="2">
        <v>325</v>
      </c>
      <c r="M14" s="2">
        <v>339</v>
      </c>
    </row>
    <row r="15" spans="1:13" ht="18.75" x14ac:dyDescent="0.25">
      <c r="A15" s="4">
        <v>13</v>
      </c>
      <c r="B15" s="2">
        <v>324</v>
      </c>
      <c r="C15" s="2">
        <v>460</v>
      </c>
      <c r="D15" s="2">
        <v>459</v>
      </c>
      <c r="E15" s="2">
        <v>472</v>
      </c>
      <c r="F15" s="2">
        <v>562</v>
      </c>
      <c r="G15" s="2">
        <v>487</v>
      </c>
      <c r="H15" s="2">
        <v>491</v>
      </c>
      <c r="I15" s="2">
        <v>521</v>
      </c>
      <c r="J15" s="2">
        <v>505</v>
      </c>
      <c r="K15" s="2">
        <v>558</v>
      </c>
      <c r="L15" s="2">
        <v>346</v>
      </c>
      <c r="M15" s="2">
        <v>292</v>
      </c>
    </row>
    <row r="16" spans="1:13" ht="18.75" x14ac:dyDescent="0.25">
      <c r="A16" s="4">
        <v>14</v>
      </c>
      <c r="B16" s="2">
        <v>320</v>
      </c>
      <c r="C16" s="2">
        <v>384</v>
      </c>
      <c r="D16" s="2">
        <v>414</v>
      </c>
      <c r="E16" s="2">
        <v>492</v>
      </c>
      <c r="F16" s="2">
        <v>559</v>
      </c>
      <c r="G16" s="2">
        <v>430</v>
      </c>
      <c r="H16" s="2">
        <v>447</v>
      </c>
      <c r="I16" s="2">
        <v>467</v>
      </c>
      <c r="J16" s="2">
        <v>457</v>
      </c>
      <c r="K16" s="2">
        <v>432</v>
      </c>
      <c r="L16" s="2">
        <v>328</v>
      </c>
      <c r="M16" s="2">
        <v>304</v>
      </c>
    </row>
    <row r="17" spans="1:13" ht="18.75" x14ac:dyDescent="0.25">
      <c r="A17" s="4">
        <v>15</v>
      </c>
      <c r="B17" s="2">
        <v>340</v>
      </c>
      <c r="C17" s="2">
        <v>403</v>
      </c>
      <c r="D17" s="2">
        <v>437</v>
      </c>
      <c r="E17" s="2">
        <v>455</v>
      </c>
      <c r="F17" s="2">
        <v>497</v>
      </c>
      <c r="G17" s="2">
        <v>383</v>
      </c>
      <c r="H17" s="2">
        <v>372</v>
      </c>
      <c r="I17" s="2">
        <v>434</v>
      </c>
      <c r="J17" s="2">
        <v>405</v>
      </c>
      <c r="K17" s="2">
        <v>418</v>
      </c>
      <c r="L17" s="2">
        <v>376</v>
      </c>
      <c r="M17" s="2">
        <v>319</v>
      </c>
    </row>
    <row r="18" spans="1:13" ht="18.75" x14ac:dyDescent="0.25">
      <c r="A18" s="4">
        <v>16</v>
      </c>
      <c r="B18" s="2">
        <v>399</v>
      </c>
      <c r="C18" s="2">
        <v>496</v>
      </c>
      <c r="D18" s="2">
        <v>439</v>
      </c>
      <c r="E18" s="2">
        <v>493</v>
      </c>
      <c r="F18" s="2">
        <v>493</v>
      </c>
      <c r="G18" s="2">
        <v>362</v>
      </c>
      <c r="H18" s="2">
        <v>318</v>
      </c>
      <c r="I18" s="2">
        <v>357</v>
      </c>
      <c r="J18" s="2">
        <v>380</v>
      </c>
      <c r="K18" s="2">
        <v>356</v>
      </c>
      <c r="L18" s="2">
        <v>363</v>
      </c>
      <c r="M18" s="2">
        <v>315</v>
      </c>
    </row>
    <row r="19" spans="1:13" ht="18.75" x14ac:dyDescent="0.25">
      <c r="A19" s="4">
        <v>17</v>
      </c>
      <c r="B19" s="2">
        <v>509</v>
      </c>
      <c r="C19" s="2">
        <v>544</v>
      </c>
      <c r="D19" s="2">
        <v>463</v>
      </c>
      <c r="E19" s="2">
        <v>510</v>
      </c>
      <c r="F19" s="2">
        <v>463</v>
      </c>
      <c r="G19" s="2">
        <v>301</v>
      </c>
      <c r="H19" s="2">
        <v>295</v>
      </c>
      <c r="I19" s="2">
        <v>314</v>
      </c>
      <c r="J19" s="2">
        <v>333</v>
      </c>
      <c r="K19" s="2">
        <v>386</v>
      </c>
      <c r="L19" s="2">
        <v>413</v>
      </c>
      <c r="M19" s="2">
        <v>486</v>
      </c>
    </row>
    <row r="20" spans="1:13" ht="18.75" x14ac:dyDescent="0.25">
      <c r="A20" s="4">
        <v>18</v>
      </c>
      <c r="B20" s="2">
        <v>667</v>
      </c>
      <c r="C20" s="2">
        <v>607</v>
      </c>
      <c r="D20" s="2">
        <v>541</v>
      </c>
      <c r="E20" s="2">
        <v>533</v>
      </c>
      <c r="F20" s="2">
        <v>432</v>
      </c>
      <c r="G20" s="2">
        <v>319</v>
      </c>
      <c r="H20" s="2">
        <v>289</v>
      </c>
      <c r="I20" s="2">
        <v>258</v>
      </c>
      <c r="J20" s="2">
        <v>306</v>
      </c>
      <c r="K20" s="2">
        <v>384</v>
      </c>
      <c r="L20" s="2">
        <v>452</v>
      </c>
      <c r="M20" s="2">
        <v>567</v>
      </c>
    </row>
    <row r="21" spans="1:13" ht="18.75" x14ac:dyDescent="0.25">
      <c r="A21" s="4">
        <v>19</v>
      </c>
      <c r="B21" s="2">
        <v>415</v>
      </c>
      <c r="C21" s="2">
        <v>524</v>
      </c>
      <c r="D21" s="2">
        <v>604</v>
      </c>
      <c r="E21" s="2">
        <v>465</v>
      </c>
      <c r="F21" s="2">
        <v>428</v>
      </c>
      <c r="G21" s="2">
        <v>325</v>
      </c>
      <c r="H21" s="2">
        <v>239</v>
      </c>
      <c r="I21" s="2">
        <v>257</v>
      </c>
      <c r="J21" s="2">
        <v>305</v>
      </c>
      <c r="K21" s="2">
        <v>347</v>
      </c>
      <c r="L21" s="2">
        <v>212</v>
      </c>
      <c r="M21" s="2">
        <v>289</v>
      </c>
    </row>
    <row r="22" spans="1:13" ht="18.75" x14ac:dyDescent="0.25">
      <c r="A22" s="4">
        <v>20</v>
      </c>
      <c r="B22" s="2">
        <v>200</v>
      </c>
      <c r="C22" s="2">
        <v>235</v>
      </c>
      <c r="D22" s="2">
        <v>426</v>
      </c>
      <c r="E22" s="2">
        <v>459</v>
      </c>
      <c r="F22" s="2">
        <v>429</v>
      </c>
      <c r="G22" s="2">
        <v>230</v>
      </c>
      <c r="H22" s="2">
        <v>199</v>
      </c>
      <c r="I22" s="2">
        <v>286</v>
      </c>
      <c r="J22" s="2">
        <v>232</v>
      </c>
      <c r="K22" s="2">
        <v>235</v>
      </c>
      <c r="L22" s="2">
        <v>202</v>
      </c>
      <c r="M22" s="2">
        <v>188</v>
      </c>
    </row>
    <row r="23" spans="1:13" ht="18.75" x14ac:dyDescent="0.25">
      <c r="A23" s="4">
        <v>21</v>
      </c>
      <c r="B23" s="2">
        <v>206</v>
      </c>
      <c r="C23" s="2">
        <v>201</v>
      </c>
      <c r="D23" s="2">
        <v>250</v>
      </c>
      <c r="E23" s="2">
        <v>352</v>
      </c>
      <c r="F23" s="2">
        <v>316</v>
      </c>
      <c r="G23" s="2">
        <v>207</v>
      </c>
      <c r="H23" s="2">
        <v>216</v>
      </c>
      <c r="I23" s="2">
        <v>202</v>
      </c>
      <c r="J23" s="2">
        <v>170</v>
      </c>
      <c r="K23" s="2">
        <v>264</v>
      </c>
      <c r="L23" s="2">
        <v>157</v>
      </c>
      <c r="M23" s="2">
        <v>148</v>
      </c>
    </row>
    <row r="24" spans="1:13" ht="18.75" x14ac:dyDescent="0.25">
      <c r="A24" s="4">
        <v>22</v>
      </c>
      <c r="B24" s="2">
        <v>213</v>
      </c>
      <c r="C24" s="2">
        <v>204</v>
      </c>
      <c r="D24" s="2">
        <v>161</v>
      </c>
      <c r="E24" s="2">
        <v>351</v>
      </c>
      <c r="F24" s="2">
        <v>449</v>
      </c>
      <c r="G24" s="2">
        <v>198</v>
      </c>
      <c r="H24" s="2">
        <v>148</v>
      </c>
      <c r="I24" s="2">
        <v>117</v>
      </c>
      <c r="J24" s="2">
        <v>136</v>
      </c>
      <c r="K24" s="2">
        <v>179</v>
      </c>
      <c r="L24" s="2">
        <v>153</v>
      </c>
      <c r="M24" s="2">
        <v>153</v>
      </c>
    </row>
    <row r="25" spans="1:13" ht="18.75" x14ac:dyDescent="0.25">
      <c r="A25" s="4">
        <v>23</v>
      </c>
      <c r="B25" s="2">
        <v>221</v>
      </c>
      <c r="C25" s="2">
        <v>217</v>
      </c>
      <c r="D25" s="2">
        <v>265</v>
      </c>
      <c r="E25" s="2">
        <v>190</v>
      </c>
      <c r="F25" s="2">
        <v>218</v>
      </c>
      <c r="G25" s="2">
        <v>235</v>
      </c>
      <c r="H25" s="2">
        <v>218</v>
      </c>
      <c r="I25" s="2">
        <v>165</v>
      </c>
      <c r="J25" s="2">
        <v>177</v>
      </c>
      <c r="K25" s="2">
        <v>189</v>
      </c>
      <c r="L25" s="2">
        <v>160</v>
      </c>
      <c r="M25" s="2">
        <v>137</v>
      </c>
    </row>
    <row r="26" spans="1:13" ht="18.75" x14ac:dyDescent="0.25">
      <c r="A26" s="4">
        <v>24</v>
      </c>
      <c r="B26" s="2">
        <v>210</v>
      </c>
      <c r="C26" s="2">
        <v>192</v>
      </c>
      <c r="D26" s="2">
        <v>215</v>
      </c>
      <c r="E26" s="2">
        <v>239</v>
      </c>
      <c r="F26" s="2">
        <v>187</v>
      </c>
      <c r="G26" s="2">
        <v>207</v>
      </c>
      <c r="H26" s="2">
        <v>109</v>
      </c>
      <c r="I26" s="2">
        <v>175</v>
      </c>
      <c r="J26" s="2">
        <v>167</v>
      </c>
      <c r="K26" s="2">
        <v>161</v>
      </c>
      <c r="L26" s="2">
        <v>196</v>
      </c>
      <c r="M26" s="2">
        <v>129</v>
      </c>
    </row>
    <row r="27" spans="1:13" ht="18.75" x14ac:dyDescent="0.25">
      <c r="A27" s="4" t="s">
        <v>10</v>
      </c>
      <c r="B27" s="5">
        <f>SUM(B3:B26)</f>
        <v>8278</v>
      </c>
      <c r="C27" s="5">
        <f t="shared" ref="C27:M27" si="0">SUM(C3:C26)</f>
        <v>8978</v>
      </c>
      <c r="D27" s="5">
        <f t="shared" si="0"/>
        <v>8970</v>
      </c>
      <c r="E27" s="5">
        <f t="shared" si="0"/>
        <v>9379</v>
      </c>
      <c r="F27" s="5">
        <f t="shared" si="0"/>
        <v>9665</v>
      </c>
      <c r="G27" s="5">
        <f t="shared" si="0"/>
        <v>8170</v>
      </c>
      <c r="H27" s="5">
        <f t="shared" si="0"/>
        <v>7338</v>
      </c>
      <c r="I27" s="5">
        <f t="shared" si="0"/>
        <v>7880</v>
      </c>
      <c r="J27" s="5">
        <f t="shared" si="0"/>
        <v>7705</v>
      </c>
      <c r="K27" s="5">
        <f t="shared" si="0"/>
        <v>7918</v>
      </c>
      <c r="L27" s="5">
        <f t="shared" si="0"/>
        <v>7183</v>
      </c>
      <c r="M27" s="5">
        <f t="shared" si="0"/>
        <v>7106</v>
      </c>
    </row>
    <row r="28" spans="1:13" x14ac:dyDescent="0.25">
      <c r="A28" s="1"/>
      <c r="B28" s="30"/>
      <c r="C28" s="30"/>
      <c r="D28" s="30"/>
      <c r="E28" s="30"/>
      <c r="F28" s="30"/>
      <c r="G28" s="30"/>
      <c r="H28" s="30"/>
      <c r="I28" s="30"/>
      <c r="J28" s="30"/>
      <c r="K28" s="30"/>
      <c r="L28" s="30"/>
      <c r="M28" s="30"/>
    </row>
  </sheetData>
  <pageMargins left="0.7" right="0.7" top="0.75" bottom="0.75" header="0.3" footer="0.3"/>
  <pageSetup paperSize="9" orientation="portrait"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8"/>
  <sheetViews>
    <sheetView topLeftCell="A13" workbookViewId="0">
      <selection activeCell="A28" sqref="A28:XFD28"/>
    </sheetView>
  </sheetViews>
  <sheetFormatPr defaultRowHeight="15" x14ac:dyDescent="0.25"/>
  <sheetData>
    <row r="1" spans="1:13" s="84" customFormat="1" x14ac:dyDescent="0.25">
      <c r="E1" s="85" t="s">
        <v>29</v>
      </c>
    </row>
    <row r="2" spans="1:13" ht="18.75" x14ac:dyDescent="0.25">
      <c r="A2" s="3" t="s">
        <v>0</v>
      </c>
      <c r="B2" s="3" t="s">
        <v>1</v>
      </c>
      <c r="C2" s="3" t="s">
        <v>2</v>
      </c>
      <c r="D2" s="3" t="s">
        <v>3</v>
      </c>
      <c r="E2" s="3" t="s">
        <v>4</v>
      </c>
      <c r="F2" s="3" t="s">
        <v>5</v>
      </c>
      <c r="G2" s="3" t="s">
        <v>6</v>
      </c>
      <c r="H2" s="3" t="s">
        <v>7</v>
      </c>
      <c r="I2" s="3" t="s">
        <v>8</v>
      </c>
      <c r="J2" s="3" t="s">
        <v>9</v>
      </c>
      <c r="K2" s="3" t="s">
        <v>11</v>
      </c>
      <c r="L2" s="3" t="s">
        <v>12</v>
      </c>
      <c r="M2" s="3" t="s">
        <v>13</v>
      </c>
    </row>
    <row r="3" spans="1:13" ht="18.75" x14ac:dyDescent="0.25">
      <c r="A3" s="4">
        <v>1</v>
      </c>
      <c r="B3" s="2">
        <v>257</v>
      </c>
      <c r="C3" s="2">
        <v>293</v>
      </c>
      <c r="D3" s="2">
        <v>369</v>
      </c>
      <c r="E3" s="2">
        <v>341</v>
      </c>
      <c r="F3" s="2">
        <v>390</v>
      </c>
      <c r="G3" s="2">
        <v>451</v>
      </c>
      <c r="H3" s="2">
        <v>438</v>
      </c>
      <c r="I3" s="2">
        <v>440</v>
      </c>
      <c r="J3" s="2">
        <v>386</v>
      </c>
      <c r="K3" s="2">
        <v>391</v>
      </c>
      <c r="L3" s="2">
        <v>294</v>
      </c>
      <c r="M3" s="2">
        <v>247</v>
      </c>
    </row>
    <row r="4" spans="1:13" ht="18.75" x14ac:dyDescent="0.25">
      <c r="A4" s="4">
        <v>2</v>
      </c>
      <c r="B4" s="2">
        <v>208</v>
      </c>
      <c r="C4" s="2">
        <v>244</v>
      </c>
      <c r="D4" s="2">
        <v>277</v>
      </c>
      <c r="E4" s="2">
        <v>290</v>
      </c>
      <c r="F4" s="2">
        <v>316</v>
      </c>
      <c r="G4" s="2">
        <v>348</v>
      </c>
      <c r="H4" s="2">
        <v>346</v>
      </c>
      <c r="I4" s="2">
        <v>308</v>
      </c>
      <c r="J4" s="2">
        <v>293</v>
      </c>
      <c r="K4" s="2">
        <v>265</v>
      </c>
      <c r="L4" s="2">
        <v>226</v>
      </c>
      <c r="M4" s="2">
        <v>206</v>
      </c>
    </row>
    <row r="5" spans="1:13" ht="18.75" x14ac:dyDescent="0.25">
      <c r="A5" s="4">
        <v>3</v>
      </c>
      <c r="B5" s="2">
        <v>182</v>
      </c>
      <c r="C5" s="2">
        <v>238</v>
      </c>
      <c r="D5" s="2">
        <v>291</v>
      </c>
      <c r="E5" s="2">
        <v>248</v>
      </c>
      <c r="F5" s="2">
        <v>235</v>
      </c>
      <c r="G5" s="2">
        <v>310</v>
      </c>
      <c r="H5" s="2">
        <v>263</v>
      </c>
      <c r="I5" s="2">
        <v>270</v>
      </c>
      <c r="J5" s="2">
        <v>224</v>
      </c>
      <c r="K5" s="2">
        <v>213</v>
      </c>
      <c r="L5" s="2">
        <v>175</v>
      </c>
      <c r="M5" s="2">
        <v>178</v>
      </c>
    </row>
    <row r="6" spans="1:13" ht="18.75" x14ac:dyDescent="0.25">
      <c r="A6" s="4">
        <v>4</v>
      </c>
      <c r="B6" s="2">
        <v>173</v>
      </c>
      <c r="C6" s="2">
        <v>214</v>
      </c>
      <c r="D6" s="2">
        <v>213</v>
      </c>
      <c r="E6" s="2">
        <v>216</v>
      </c>
      <c r="F6" s="2">
        <v>217</v>
      </c>
      <c r="G6" s="2">
        <v>212</v>
      </c>
      <c r="H6" s="2">
        <v>227</v>
      </c>
      <c r="I6" s="2">
        <v>227</v>
      </c>
      <c r="J6" s="2">
        <v>183</v>
      </c>
      <c r="K6" s="2">
        <v>183</v>
      </c>
      <c r="L6" s="2">
        <v>165</v>
      </c>
      <c r="M6" s="2">
        <v>146</v>
      </c>
    </row>
    <row r="7" spans="1:13" ht="18.75" x14ac:dyDescent="0.25">
      <c r="A7" s="4">
        <v>5</v>
      </c>
      <c r="B7" s="2">
        <v>225</v>
      </c>
      <c r="C7" s="2">
        <v>213</v>
      </c>
      <c r="D7" s="2">
        <v>229</v>
      </c>
      <c r="E7" s="2">
        <v>195</v>
      </c>
      <c r="F7" s="2">
        <v>217</v>
      </c>
      <c r="G7" s="2">
        <v>188</v>
      </c>
      <c r="H7" s="2">
        <v>184</v>
      </c>
      <c r="I7" s="2">
        <v>176</v>
      </c>
      <c r="J7" s="2">
        <v>157</v>
      </c>
      <c r="K7" s="2">
        <v>161</v>
      </c>
      <c r="L7" s="2">
        <v>243</v>
      </c>
      <c r="M7" s="2">
        <v>184</v>
      </c>
    </row>
    <row r="8" spans="1:13" ht="18.75" x14ac:dyDescent="0.25">
      <c r="A8" s="4">
        <v>6</v>
      </c>
      <c r="B8" s="2">
        <v>295</v>
      </c>
      <c r="C8" s="2">
        <v>342</v>
      </c>
      <c r="D8" s="2">
        <v>320</v>
      </c>
      <c r="E8" s="2">
        <v>280</v>
      </c>
      <c r="F8" s="2">
        <v>298</v>
      </c>
      <c r="G8" s="2">
        <v>203</v>
      </c>
      <c r="H8" s="2">
        <v>192</v>
      </c>
      <c r="I8" s="2">
        <v>181</v>
      </c>
      <c r="J8" s="2">
        <v>179</v>
      </c>
      <c r="K8" s="2">
        <v>265</v>
      </c>
      <c r="L8" s="2">
        <v>257</v>
      </c>
      <c r="M8" s="2">
        <v>263</v>
      </c>
    </row>
    <row r="9" spans="1:13" ht="18.75" x14ac:dyDescent="0.25">
      <c r="A9" s="4">
        <v>7</v>
      </c>
      <c r="B9" s="2">
        <v>269</v>
      </c>
      <c r="C9" s="2">
        <v>256</v>
      </c>
      <c r="D9" s="2">
        <v>284</v>
      </c>
      <c r="E9" s="2">
        <v>260</v>
      </c>
      <c r="F9" s="2">
        <v>263</v>
      </c>
      <c r="G9" s="2">
        <v>194</v>
      </c>
      <c r="H9" s="2">
        <v>179</v>
      </c>
      <c r="I9" s="2">
        <v>204</v>
      </c>
      <c r="J9" s="2">
        <v>156</v>
      </c>
      <c r="K9" s="2">
        <v>184</v>
      </c>
      <c r="L9" s="2">
        <v>183</v>
      </c>
      <c r="M9" s="2">
        <v>225</v>
      </c>
    </row>
    <row r="10" spans="1:13" ht="18.75" x14ac:dyDescent="0.25">
      <c r="A10" s="4">
        <v>8</v>
      </c>
      <c r="B10" s="2">
        <v>274</v>
      </c>
      <c r="C10" s="2">
        <v>375</v>
      </c>
      <c r="D10" s="2">
        <v>420</v>
      </c>
      <c r="E10" s="2">
        <v>301</v>
      </c>
      <c r="F10" s="2">
        <v>259</v>
      </c>
      <c r="G10" s="2">
        <v>205</v>
      </c>
      <c r="H10" s="2">
        <v>170</v>
      </c>
      <c r="I10" s="2">
        <v>191</v>
      </c>
      <c r="J10" s="2">
        <v>189</v>
      </c>
      <c r="K10" s="2">
        <v>221</v>
      </c>
      <c r="L10" s="2">
        <v>253</v>
      </c>
      <c r="M10" s="2">
        <v>258</v>
      </c>
    </row>
    <row r="11" spans="1:13" ht="18.75" x14ac:dyDescent="0.25">
      <c r="A11" s="4">
        <v>9</v>
      </c>
      <c r="B11" s="2">
        <v>478</v>
      </c>
      <c r="C11" s="2">
        <v>532</v>
      </c>
      <c r="D11" s="2">
        <v>451</v>
      </c>
      <c r="E11" s="2">
        <v>365</v>
      </c>
      <c r="F11" s="2">
        <v>418</v>
      </c>
      <c r="G11" s="2">
        <v>255</v>
      </c>
      <c r="H11" s="2">
        <v>254</v>
      </c>
      <c r="I11" s="2">
        <v>245</v>
      </c>
      <c r="J11" s="2">
        <v>248</v>
      </c>
      <c r="K11" s="2">
        <v>265</v>
      </c>
      <c r="L11" s="2">
        <v>354</v>
      </c>
      <c r="M11" s="2">
        <v>441</v>
      </c>
    </row>
    <row r="12" spans="1:13" ht="18.75" x14ac:dyDescent="0.25">
      <c r="A12" s="4">
        <v>10</v>
      </c>
      <c r="B12" s="2">
        <v>480</v>
      </c>
      <c r="C12" s="2">
        <v>558</v>
      </c>
      <c r="D12" s="2">
        <v>534</v>
      </c>
      <c r="E12" s="2">
        <v>436</v>
      </c>
      <c r="F12" s="2">
        <v>399</v>
      </c>
      <c r="G12" s="2">
        <v>314</v>
      </c>
      <c r="H12" s="2">
        <v>226</v>
      </c>
      <c r="I12" s="2">
        <v>262</v>
      </c>
      <c r="J12" s="2">
        <v>304</v>
      </c>
      <c r="K12" s="2">
        <v>377</v>
      </c>
      <c r="L12" s="2">
        <v>344</v>
      </c>
      <c r="M12" s="2">
        <v>306</v>
      </c>
    </row>
    <row r="13" spans="1:13" ht="18.75" x14ac:dyDescent="0.25">
      <c r="A13" s="4">
        <v>11</v>
      </c>
      <c r="B13" s="2">
        <v>475</v>
      </c>
      <c r="C13" s="2">
        <v>470</v>
      </c>
      <c r="D13" s="2">
        <v>538</v>
      </c>
      <c r="E13" s="2">
        <v>359</v>
      </c>
      <c r="F13" s="2">
        <v>465</v>
      </c>
      <c r="G13" s="2">
        <v>214</v>
      </c>
      <c r="H13" s="2">
        <v>137</v>
      </c>
      <c r="I13" s="2">
        <v>229</v>
      </c>
      <c r="J13" s="2">
        <v>364</v>
      </c>
      <c r="K13" s="2">
        <v>291</v>
      </c>
      <c r="L13" s="2">
        <v>365</v>
      </c>
      <c r="M13" s="2">
        <v>381</v>
      </c>
    </row>
    <row r="14" spans="1:13" ht="18.75" x14ac:dyDescent="0.25">
      <c r="A14" s="4">
        <v>12</v>
      </c>
      <c r="B14" s="2">
        <v>452</v>
      </c>
      <c r="C14" s="2">
        <v>454</v>
      </c>
      <c r="D14" s="2">
        <v>421</v>
      </c>
      <c r="E14" s="2">
        <v>368</v>
      </c>
      <c r="F14" s="2">
        <v>347</v>
      </c>
      <c r="G14" s="2">
        <v>178</v>
      </c>
      <c r="H14" s="2">
        <v>238</v>
      </c>
      <c r="I14" s="2">
        <v>187</v>
      </c>
      <c r="J14" s="2">
        <v>289</v>
      </c>
      <c r="K14" s="2">
        <v>308</v>
      </c>
      <c r="L14" s="2">
        <v>347</v>
      </c>
      <c r="M14" s="2">
        <v>379</v>
      </c>
    </row>
    <row r="15" spans="1:13" ht="18.75" x14ac:dyDescent="0.25">
      <c r="A15" s="4">
        <v>13</v>
      </c>
      <c r="B15" s="2">
        <v>391</v>
      </c>
      <c r="C15" s="2">
        <v>451</v>
      </c>
      <c r="D15" s="2">
        <v>416</v>
      </c>
      <c r="E15" s="2">
        <v>357</v>
      </c>
      <c r="F15" s="2">
        <v>339</v>
      </c>
      <c r="G15" s="2">
        <v>189</v>
      </c>
      <c r="H15" s="2">
        <v>164</v>
      </c>
      <c r="I15" s="2">
        <v>191</v>
      </c>
      <c r="J15" s="2">
        <v>241</v>
      </c>
      <c r="K15" s="2">
        <v>296</v>
      </c>
      <c r="L15" s="2">
        <v>320</v>
      </c>
      <c r="M15" s="2">
        <v>328</v>
      </c>
    </row>
    <row r="16" spans="1:13" ht="18.75" x14ac:dyDescent="0.25">
      <c r="A16" s="4">
        <v>14</v>
      </c>
      <c r="B16" s="2">
        <v>379</v>
      </c>
      <c r="C16" s="2">
        <v>447</v>
      </c>
      <c r="D16" s="2">
        <v>418</v>
      </c>
      <c r="E16" s="2">
        <v>338</v>
      </c>
      <c r="F16" s="2">
        <v>412</v>
      </c>
      <c r="G16" s="2">
        <v>488</v>
      </c>
      <c r="H16" s="2">
        <v>210</v>
      </c>
      <c r="I16" s="2">
        <v>267</v>
      </c>
      <c r="J16" s="2">
        <v>225</v>
      </c>
      <c r="K16" s="2">
        <v>259</v>
      </c>
      <c r="L16" s="2">
        <v>360</v>
      </c>
      <c r="M16" s="2">
        <v>313</v>
      </c>
    </row>
    <row r="17" spans="1:13" ht="18.75" x14ac:dyDescent="0.25">
      <c r="A17" s="4">
        <v>15</v>
      </c>
      <c r="B17" s="2">
        <v>392</v>
      </c>
      <c r="C17" s="2">
        <v>405</v>
      </c>
      <c r="D17" s="2">
        <v>380</v>
      </c>
      <c r="E17" s="2">
        <v>380</v>
      </c>
      <c r="F17" s="2">
        <v>411</v>
      </c>
      <c r="G17" s="2">
        <v>279</v>
      </c>
      <c r="H17" s="2">
        <v>236</v>
      </c>
      <c r="I17" s="2">
        <v>257</v>
      </c>
      <c r="J17" s="2">
        <v>237</v>
      </c>
      <c r="K17" s="2">
        <v>293</v>
      </c>
      <c r="L17" s="2">
        <v>354</v>
      </c>
      <c r="M17" s="2">
        <v>320</v>
      </c>
    </row>
    <row r="18" spans="1:13" ht="18.75" x14ac:dyDescent="0.25">
      <c r="A18" s="4">
        <v>16</v>
      </c>
      <c r="B18" s="2">
        <v>303</v>
      </c>
      <c r="C18" s="2">
        <v>355</v>
      </c>
      <c r="D18" s="2">
        <v>349</v>
      </c>
      <c r="E18" s="2">
        <v>354</v>
      </c>
      <c r="F18" s="2">
        <v>423</v>
      </c>
      <c r="G18" s="2">
        <v>299</v>
      </c>
      <c r="H18" s="2">
        <v>258</v>
      </c>
      <c r="I18" s="2">
        <v>262</v>
      </c>
      <c r="J18" s="2">
        <v>294</v>
      </c>
      <c r="K18" s="2">
        <v>298</v>
      </c>
      <c r="L18" s="2">
        <v>291</v>
      </c>
      <c r="M18" s="2">
        <v>271</v>
      </c>
    </row>
    <row r="19" spans="1:13" ht="18.75" x14ac:dyDescent="0.25">
      <c r="A19" s="4">
        <v>17</v>
      </c>
      <c r="B19" s="2">
        <v>200</v>
      </c>
      <c r="C19" s="2">
        <v>351</v>
      </c>
      <c r="D19" s="2">
        <v>377</v>
      </c>
      <c r="E19" s="2">
        <v>425</v>
      </c>
      <c r="F19" s="2">
        <v>476</v>
      </c>
      <c r="G19" s="2">
        <v>324</v>
      </c>
      <c r="H19" s="2">
        <v>308</v>
      </c>
      <c r="I19" s="2">
        <v>363</v>
      </c>
      <c r="J19" s="2">
        <v>324</v>
      </c>
      <c r="K19" s="2">
        <v>388</v>
      </c>
      <c r="L19" s="2">
        <v>240</v>
      </c>
      <c r="M19" s="2">
        <v>229</v>
      </c>
    </row>
    <row r="20" spans="1:13" ht="18.75" x14ac:dyDescent="0.25">
      <c r="A20" s="4">
        <v>18</v>
      </c>
      <c r="B20" s="2">
        <v>194</v>
      </c>
      <c r="C20" s="2">
        <v>273</v>
      </c>
      <c r="D20" s="2">
        <v>377</v>
      </c>
      <c r="E20" s="2">
        <v>470</v>
      </c>
      <c r="F20" s="2">
        <v>489</v>
      </c>
      <c r="G20" s="2">
        <v>415</v>
      </c>
      <c r="H20" s="2">
        <v>398</v>
      </c>
      <c r="I20" s="2">
        <v>427</v>
      </c>
      <c r="J20" s="2">
        <v>394</v>
      </c>
      <c r="K20" s="2">
        <v>401</v>
      </c>
      <c r="L20" s="2">
        <v>197</v>
      </c>
      <c r="M20" s="2">
        <v>186</v>
      </c>
    </row>
    <row r="21" spans="1:13" ht="18.75" x14ac:dyDescent="0.25">
      <c r="A21" s="4">
        <v>19</v>
      </c>
      <c r="B21" s="2">
        <v>312</v>
      </c>
      <c r="C21" s="2">
        <v>334</v>
      </c>
      <c r="D21" s="2">
        <v>326</v>
      </c>
      <c r="E21" s="2">
        <v>506</v>
      </c>
      <c r="F21" s="2">
        <v>508</v>
      </c>
      <c r="G21" s="2">
        <v>459</v>
      </c>
      <c r="H21" s="2">
        <v>463</v>
      </c>
      <c r="I21" s="2">
        <v>461</v>
      </c>
      <c r="J21" s="2">
        <v>457</v>
      </c>
      <c r="K21" s="2">
        <v>390</v>
      </c>
      <c r="L21" s="2">
        <v>321</v>
      </c>
      <c r="M21" s="2">
        <v>313</v>
      </c>
    </row>
    <row r="22" spans="1:13" ht="18.75" x14ac:dyDescent="0.25">
      <c r="A22" s="4">
        <v>20</v>
      </c>
      <c r="B22" s="2">
        <v>275</v>
      </c>
      <c r="C22" s="2">
        <v>352</v>
      </c>
      <c r="D22" s="2">
        <v>337</v>
      </c>
      <c r="E22" s="2">
        <v>330</v>
      </c>
      <c r="F22" s="2">
        <v>405</v>
      </c>
      <c r="G22" s="2">
        <v>417</v>
      </c>
      <c r="H22" s="2">
        <v>383</v>
      </c>
      <c r="I22" s="2">
        <v>443</v>
      </c>
      <c r="J22" s="2">
        <v>380</v>
      </c>
      <c r="K22" s="2">
        <v>370</v>
      </c>
      <c r="L22" s="2">
        <v>333</v>
      </c>
      <c r="M22" s="2">
        <v>277</v>
      </c>
    </row>
    <row r="23" spans="1:13" ht="18.75" x14ac:dyDescent="0.25">
      <c r="A23" s="4">
        <v>21</v>
      </c>
      <c r="B23" s="2">
        <v>305</v>
      </c>
      <c r="C23" s="2">
        <v>348</v>
      </c>
      <c r="D23" s="2">
        <v>375</v>
      </c>
      <c r="E23" s="2">
        <v>430</v>
      </c>
      <c r="F23" s="2">
        <v>370</v>
      </c>
      <c r="G23" s="2">
        <v>340</v>
      </c>
      <c r="H23" s="2">
        <v>359</v>
      </c>
      <c r="I23" s="2">
        <v>449</v>
      </c>
      <c r="J23" s="2">
        <v>505</v>
      </c>
      <c r="K23" s="2">
        <v>460</v>
      </c>
      <c r="L23" s="2">
        <v>310</v>
      </c>
      <c r="M23" s="2">
        <v>285</v>
      </c>
    </row>
    <row r="24" spans="1:13" ht="18.75" x14ac:dyDescent="0.25">
      <c r="A24" s="4">
        <v>22</v>
      </c>
      <c r="B24" s="2">
        <v>355</v>
      </c>
      <c r="C24" s="2">
        <v>386</v>
      </c>
      <c r="D24" s="2">
        <v>441</v>
      </c>
      <c r="E24" s="2">
        <v>484</v>
      </c>
      <c r="F24" s="2">
        <v>491</v>
      </c>
      <c r="G24" s="2">
        <v>522</v>
      </c>
      <c r="H24" s="2">
        <v>513</v>
      </c>
      <c r="I24" s="2">
        <v>569</v>
      </c>
      <c r="J24" s="2">
        <v>552</v>
      </c>
      <c r="K24" s="2">
        <v>483</v>
      </c>
      <c r="L24" s="2">
        <v>328</v>
      </c>
      <c r="M24" s="2">
        <v>326</v>
      </c>
    </row>
    <row r="25" spans="1:13" ht="18.75" x14ac:dyDescent="0.25">
      <c r="A25" s="4">
        <v>23</v>
      </c>
      <c r="B25" s="2">
        <v>381</v>
      </c>
      <c r="C25" s="2">
        <v>388</v>
      </c>
      <c r="D25" s="2">
        <v>420</v>
      </c>
      <c r="E25" s="2">
        <v>513</v>
      </c>
      <c r="F25" s="2">
        <v>521</v>
      </c>
      <c r="G25" s="2">
        <v>563</v>
      </c>
      <c r="H25" s="2">
        <v>567</v>
      </c>
      <c r="I25" s="2">
        <v>588</v>
      </c>
      <c r="J25" s="2">
        <v>549</v>
      </c>
      <c r="K25" s="2">
        <v>447</v>
      </c>
      <c r="L25" s="2">
        <v>368</v>
      </c>
      <c r="M25" s="2">
        <v>345</v>
      </c>
    </row>
    <row r="26" spans="1:13" ht="18.75" x14ac:dyDescent="0.25">
      <c r="A26" s="4">
        <v>24</v>
      </c>
      <c r="B26" s="2">
        <v>364</v>
      </c>
      <c r="C26" s="2">
        <v>349</v>
      </c>
      <c r="D26" s="2">
        <v>380</v>
      </c>
      <c r="E26" s="2">
        <v>431</v>
      </c>
      <c r="F26" s="2">
        <v>508</v>
      </c>
      <c r="G26" s="2">
        <v>487</v>
      </c>
      <c r="H26" s="2">
        <v>497</v>
      </c>
      <c r="I26" s="2">
        <v>528</v>
      </c>
      <c r="J26" s="2">
        <v>513</v>
      </c>
      <c r="K26" s="2">
        <v>419</v>
      </c>
      <c r="L26" s="2">
        <v>347</v>
      </c>
      <c r="M26" s="2">
        <v>313</v>
      </c>
    </row>
    <row r="27" spans="1:13" ht="18.75" x14ac:dyDescent="0.25">
      <c r="A27" s="4" t="s">
        <v>10</v>
      </c>
      <c r="B27" s="5">
        <f>SUM(B3:B26)</f>
        <v>7619</v>
      </c>
      <c r="C27" s="5">
        <f t="shared" ref="C27:M27" si="0">SUM(C3:C26)</f>
        <v>8628</v>
      </c>
      <c r="D27" s="5">
        <f t="shared" si="0"/>
        <v>8943</v>
      </c>
      <c r="E27" s="5">
        <f t="shared" si="0"/>
        <v>8677</v>
      </c>
      <c r="F27" s="5">
        <f t="shared" si="0"/>
        <v>9177</v>
      </c>
      <c r="G27" s="5">
        <f t="shared" si="0"/>
        <v>7854</v>
      </c>
      <c r="H27" s="5">
        <f t="shared" si="0"/>
        <v>7210</v>
      </c>
      <c r="I27" s="5">
        <f t="shared" si="0"/>
        <v>7725</v>
      </c>
      <c r="J27" s="5">
        <f t="shared" si="0"/>
        <v>7643</v>
      </c>
      <c r="K27" s="5">
        <f t="shared" si="0"/>
        <v>7628</v>
      </c>
      <c r="L27" s="5">
        <f t="shared" si="0"/>
        <v>6975</v>
      </c>
      <c r="M27" s="5">
        <f t="shared" si="0"/>
        <v>6720</v>
      </c>
    </row>
    <row r="28" spans="1:13" x14ac:dyDescent="0.25">
      <c r="A28" s="1"/>
      <c r="B28" s="30"/>
      <c r="C28" s="30"/>
      <c r="D28" s="30"/>
      <c r="E28" s="30"/>
      <c r="F28" s="30"/>
      <c r="G28" s="30"/>
      <c r="H28" s="30"/>
      <c r="I28" s="30"/>
      <c r="J28" s="30"/>
      <c r="K28" s="30"/>
      <c r="L28" s="30"/>
      <c r="M28" s="30"/>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1"/>
  <sheetViews>
    <sheetView topLeftCell="A13" zoomScale="70" zoomScaleNormal="70" workbookViewId="0">
      <selection activeCell="A28" sqref="A28:XFD28"/>
    </sheetView>
  </sheetViews>
  <sheetFormatPr defaultRowHeight="15" x14ac:dyDescent="0.25"/>
  <cols>
    <col min="1" max="1" width="9.140625" style="1"/>
    <col min="2" max="12" width="10.5703125" style="1" bestFit="1" customWidth="1"/>
    <col min="13" max="13" width="9.28515625" style="1" bestFit="1" customWidth="1"/>
    <col min="14" max="16384" width="9.140625" style="1"/>
  </cols>
  <sheetData>
    <row r="1" spans="1:13" ht="18.75" x14ac:dyDescent="0.3">
      <c r="D1" s="6"/>
      <c r="E1" s="6" t="s">
        <v>24</v>
      </c>
      <c r="F1" s="6"/>
      <c r="G1" s="6"/>
      <c r="H1" s="6"/>
    </row>
    <row r="2" spans="1:13" ht="18.75" x14ac:dyDescent="0.25">
      <c r="A2" s="3" t="s">
        <v>0</v>
      </c>
      <c r="B2" s="3" t="s">
        <v>1</v>
      </c>
      <c r="C2" s="3" t="s">
        <v>2</v>
      </c>
      <c r="D2" s="3" t="s">
        <v>3</v>
      </c>
      <c r="E2" s="3" t="s">
        <v>4</v>
      </c>
      <c r="F2" s="3" t="s">
        <v>5</v>
      </c>
      <c r="G2" s="3" t="s">
        <v>6</v>
      </c>
      <c r="H2" s="3" t="s">
        <v>7</v>
      </c>
      <c r="I2" s="3" t="s">
        <v>8</v>
      </c>
      <c r="J2" s="3" t="s">
        <v>9</v>
      </c>
      <c r="K2" s="3" t="s">
        <v>14</v>
      </c>
      <c r="L2" s="3" t="s">
        <v>15</v>
      </c>
      <c r="M2" s="3" t="s">
        <v>16</v>
      </c>
    </row>
    <row r="3" spans="1:13" ht="18.75" x14ac:dyDescent="0.25">
      <c r="A3" s="4">
        <v>1</v>
      </c>
      <c r="B3" s="61">
        <v>1169</v>
      </c>
      <c r="C3" s="61">
        <v>1190</v>
      </c>
      <c r="D3" s="61">
        <v>1136</v>
      </c>
      <c r="E3" s="61">
        <v>1196</v>
      </c>
      <c r="F3" s="61">
        <v>1076</v>
      </c>
      <c r="G3" s="61">
        <v>1106</v>
      </c>
      <c r="H3" s="61">
        <v>1110</v>
      </c>
      <c r="I3" s="61">
        <v>1183</v>
      </c>
      <c r="J3" s="61">
        <v>1026</v>
      </c>
      <c r="K3" s="61">
        <v>1158</v>
      </c>
      <c r="L3" s="61">
        <v>1268</v>
      </c>
      <c r="M3" s="61">
        <v>1047</v>
      </c>
    </row>
    <row r="4" spans="1:13" ht="18.75" x14ac:dyDescent="0.25">
      <c r="A4" s="4">
        <v>2</v>
      </c>
      <c r="B4" s="30">
        <v>1169</v>
      </c>
      <c r="C4" s="30">
        <v>1190</v>
      </c>
      <c r="D4" s="30">
        <v>1136</v>
      </c>
      <c r="E4" s="30">
        <v>1196</v>
      </c>
      <c r="F4" s="30">
        <v>1076</v>
      </c>
      <c r="G4" s="30">
        <v>1106</v>
      </c>
      <c r="H4" s="30">
        <v>1110</v>
      </c>
      <c r="I4" s="30">
        <v>1183</v>
      </c>
      <c r="J4" s="30">
        <v>1026</v>
      </c>
      <c r="K4" s="30">
        <v>1158</v>
      </c>
      <c r="L4" s="30">
        <v>1268</v>
      </c>
      <c r="M4" s="30">
        <v>1047</v>
      </c>
    </row>
    <row r="5" spans="1:13" ht="18.75" x14ac:dyDescent="0.25">
      <c r="A5" s="4">
        <v>3</v>
      </c>
      <c r="B5" s="61">
        <v>1147</v>
      </c>
      <c r="C5" s="61">
        <v>1257</v>
      </c>
      <c r="D5" s="61">
        <v>1327</v>
      </c>
      <c r="E5" s="61">
        <v>1379</v>
      </c>
      <c r="F5" s="61">
        <v>1314</v>
      </c>
      <c r="G5" s="61">
        <v>1316</v>
      </c>
      <c r="H5" s="61">
        <v>1245</v>
      </c>
      <c r="I5" s="61">
        <v>1409</v>
      </c>
      <c r="J5" s="61">
        <v>1255</v>
      </c>
      <c r="K5" s="61">
        <v>1555</v>
      </c>
      <c r="L5" s="61">
        <v>1347</v>
      </c>
      <c r="M5" s="61">
        <v>1292</v>
      </c>
    </row>
    <row r="6" spans="1:13" ht="18.75" x14ac:dyDescent="0.25">
      <c r="A6" s="4">
        <v>4</v>
      </c>
      <c r="B6" s="30">
        <v>1147</v>
      </c>
      <c r="C6" s="30">
        <v>1257</v>
      </c>
      <c r="D6" s="30">
        <v>1327</v>
      </c>
      <c r="E6" s="30">
        <v>1379</v>
      </c>
      <c r="F6" s="30">
        <v>1314</v>
      </c>
      <c r="G6" s="30">
        <v>1316</v>
      </c>
      <c r="H6" s="30">
        <v>1245</v>
      </c>
      <c r="I6" s="30">
        <v>1409</v>
      </c>
      <c r="J6" s="30">
        <v>1255</v>
      </c>
      <c r="K6" s="30">
        <v>1555</v>
      </c>
      <c r="L6" s="30">
        <v>1347</v>
      </c>
      <c r="M6" s="30">
        <v>1292</v>
      </c>
    </row>
    <row r="7" spans="1:13" ht="18.75" x14ac:dyDescent="0.25">
      <c r="A7" s="4">
        <v>5</v>
      </c>
      <c r="B7" s="30">
        <v>1147</v>
      </c>
      <c r="C7" s="30">
        <v>1257</v>
      </c>
      <c r="D7" s="30">
        <v>1327</v>
      </c>
      <c r="E7" s="30">
        <v>1379</v>
      </c>
      <c r="F7" s="30">
        <v>1314</v>
      </c>
      <c r="G7" s="30">
        <v>1316</v>
      </c>
      <c r="H7" s="30">
        <v>1245</v>
      </c>
      <c r="I7" s="30">
        <v>1409</v>
      </c>
      <c r="J7" s="30">
        <v>1255</v>
      </c>
      <c r="K7" s="30">
        <v>1555</v>
      </c>
      <c r="L7" s="30">
        <v>1347</v>
      </c>
      <c r="M7" s="30">
        <v>1292</v>
      </c>
    </row>
    <row r="8" spans="1:13" ht="18.75" x14ac:dyDescent="0.25">
      <c r="A8" s="4">
        <v>6</v>
      </c>
      <c r="B8" s="30">
        <v>1147</v>
      </c>
      <c r="C8" s="30">
        <v>1257</v>
      </c>
      <c r="D8" s="30">
        <v>1327</v>
      </c>
      <c r="E8" s="30">
        <v>1379</v>
      </c>
      <c r="F8" s="30">
        <v>1314</v>
      </c>
      <c r="G8" s="30">
        <v>1316</v>
      </c>
      <c r="H8" s="30">
        <v>1245</v>
      </c>
      <c r="I8" s="30">
        <v>1409</v>
      </c>
      <c r="J8" s="30">
        <v>1255</v>
      </c>
      <c r="K8" s="30">
        <v>1555</v>
      </c>
      <c r="L8" s="30">
        <v>1347</v>
      </c>
      <c r="M8" s="30">
        <v>1292</v>
      </c>
    </row>
    <row r="9" spans="1:13" ht="18.75" x14ac:dyDescent="0.25">
      <c r="A9" s="4">
        <v>7</v>
      </c>
      <c r="B9" s="61">
        <v>1895</v>
      </c>
      <c r="C9" s="61">
        <v>1984</v>
      </c>
      <c r="D9" s="61">
        <v>1816</v>
      </c>
      <c r="E9" s="61">
        <v>1820</v>
      </c>
      <c r="F9" s="61">
        <v>1881</v>
      </c>
      <c r="G9" s="61">
        <v>2003</v>
      </c>
      <c r="H9" s="61">
        <v>1577</v>
      </c>
      <c r="I9" s="61">
        <v>1607</v>
      </c>
      <c r="J9" s="61">
        <v>1633</v>
      </c>
      <c r="K9" s="61">
        <v>2012</v>
      </c>
      <c r="L9" s="61">
        <v>1854</v>
      </c>
      <c r="M9" s="61">
        <v>1873</v>
      </c>
    </row>
    <row r="10" spans="1:13" ht="18.75" x14ac:dyDescent="0.25">
      <c r="A10" s="4">
        <v>8</v>
      </c>
      <c r="B10" s="30">
        <v>1895</v>
      </c>
      <c r="C10" s="30">
        <v>1984</v>
      </c>
      <c r="D10" s="30">
        <v>1816</v>
      </c>
      <c r="E10" s="30">
        <v>1820</v>
      </c>
      <c r="F10" s="30">
        <v>1881</v>
      </c>
      <c r="G10" s="30">
        <v>2003</v>
      </c>
      <c r="H10" s="30">
        <v>1577</v>
      </c>
      <c r="I10" s="30">
        <v>1607</v>
      </c>
      <c r="J10" s="30">
        <v>1633</v>
      </c>
      <c r="K10" s="30">
        <v>2012</v>
      </c>
      <c r="L10" s="30">
        <v>1854</v>
      </c>
      <c r="M10" s="30">
        <v>1873</v>
      </c>
    </row>
    <row r="11" spans="1:13" ht="18.75" x14ac:dyDescent="0.25">
      <c r="A11" s="4">
        <v>9</v>
      </c>
      <c r="B11" s="30">
        <v>1895</v>
      </c>
      <c r="C11" s="30">
        <v>1984</v>
      </c>
      <c r="D11" s="30">
        <v>1816</v>
      </c>
      <c r="E11" s="30">
        <v>1820</v>
      </c>
      <c r="F11" s="30">
        <v>1881</v>
      </c>
      <c r="G11" s="30">
        <v>2003</v>
      </c>
      <c r="H11" s="30">
        <v>1577</v>
      </c>
      <c r="I11" s="30">
        <v>1607</v>
      </c>
      <c r="J11" s="30">
        <v>1633</v>
      </c>
      <c r="K11" s="30">
        <v>2012</v>
      </c>
      <c r="L11" s="30">
        <v>1854</v>
      </c>
      <c r="M11" s="30">
        <v>1873</v>
      </c>
    </row>
    <row r="12" spans="1:13" ht="18.75" x14ac:dyDescent="0.25">
      <c r="A12" s="4">
        <v>10</v>
      </c>
      <c r="B12" s="30">
        <v>1895</v>
      </c>
      <c r="C12" s="30">
        <v>1984</v>
      </c>
      <c r="D12" s="30">
        <v>1816</v>
      </c>
      <c r="E12" s="30">
        <v>1820</v>
      </c>
      <c r="F12" s="30">
        <v>1881</v>
      </c>
      <c r="G12" s="30">
        <v>2003</v>
      </c>
      <c r="H12" s="30">
        <v>1577</v>
      </c>
      <c r="I12" s="30">
        <v>1607</v>
      </c>
      <c r="J12" s="30">
        <v>1633</v>
      </c>
      <c r="K12" s="30">
        <v>2012</v>
      </c>
      <c r="L12" s="30">
        <v>1854</v>
      </c>
      <c r="M12" s="30">
        <v>1873</v>
      </c>
    </row>
    <row r="13" spans="1:13" ht="18.75" x14ac:dyDescent="0.25">
      <c r="A13" s="4">
        <v>11</v>
      </c>
      <c r="B13" s="61">
        <v>1531</v>
      </c>
      <c r="C13" s="61">
        <v>1632</v>
      </c>
      <c r="D13" s="61">
        <v>1770</v>
      </c>
      <c r="E13" s="61">
        <v>1540</v>
      </c>
      <c r="F13" s="61">
        <v>1686</v>
      </c>
      <c r="G13" s="61">
        <v>1553</v>
      </c>
      <c r="H13" s="61">
        <v>1599</v>
      </c>
      <c r="I13" s="61">
        <v>1814</v>
      </c>
      <c r="J13" s="61">
        <v>2031</v>
      </c>
      <c r="K13" s="61">
        <v>1695</v>
      </c>
      <c r="L13" s="61">
        <v>1508</v>
      </c>
      <c r="M13" s="61">
        <v>1637</v>
      </c>
    </row>
    <row r="14" spans="1:13" ht="18.75" x14ac:dyDescent="0.25">
      <c r="A14" s="4">
        <v>12</v>
      </c>
      <c r="B14" s="30">
        <v>1531</v>
      </c>
      <c r="C14" s="30">
        <v>1632</v>
      </c>
      <c r="D14" s="30">
        <v>1770</v>
      </c>
      <c r="E14" s="30">
        <v>1540</v>
      </c>
      <c r="F14" s="30">
        <v>1686</v>
      </c>
      <c r="G14" s="30">
        <v>1553</v>
      </c>
      <c r="H14" s="30">
        <v>1599</v>
      </c>
      <c r="I14" s="30">
        <v>1814</v>
      </c>
      <c r="J14" s="30">
        <v>2031</v>
      </c>
      <c r="K14" s="30">
        <v>1695</v>
      </c>
      <c r="L14" s="30">
        <v>1508</v>
      </c>
      <c r="M14" s="30">
        <v>1637</v>
      </c>
    </row>
    <row r="15" spans="1:13" ht="18.75" x14ac:dyDescent="0.25">
      <c r="A15" s="4">
        <v>13</v>
      </c>
      <c r="B15" s="30">
        <v>1531</v>
      </c>
      <c r="C15" s="30">
        <v>1632</v>
      </c>
      <c r="D15" s="30">
        <v>1770</v>
      </c>
      <c r="E15" s="30">
        <v>1540</v>
      </c>
      <c r="F15" s="30">
        <v>1686</v>
      </c>
      <c r="G15" s="30">
        <v>1553</v>
      </c>
      <c r="H15" s="30">
        <v>1599</v>
      </c>
      <c r="I15" s="30">
        <v>1814</v>
      </c>
      <c r="J15" s="30">
        <v>2031</v>
      </c>
      <c r="K15" s="30">
        <v>1695</v>
      </c>
      <c r="L15" s="30">
        <v>1508</v>
      </c>
      <c r="M15" s="30">
        <v>1637</v>
      </c>
    </row>
    <row r="16" spans="1:13" ht="18.75" x14ac:dyDescent="0.25">
      <c r="A16" s="4">
        <v>14</v>
      </c>
      <c r="B16" s="30">
        <v>1531</v>
      </c>
      <c r="C16" s="30">
        <v>1632</v>
      </c>
      <c r="D16" s="30">
        <v>1770</v>
      </c>
      <c r="E16" s="30">
        <v>1540</v>
      </c>
      <c r="F16" s="30">
        <v>1686</v>
      </c>
      <c r="G16" s="30">
        <v>1553</v>
      </c>
      <c r="H16" s="30">
        <v>1599</v>
      </c>
      <c r="I16" s="30">
        <v>1814</v>
      </c>
      <c r="J16" s="30">
        <v>2031</v>
      </c>
      <c r="K16" s="30">
        <v>1695</v>
      </c>
      <c r="L16" s="30">
        <v>1508</v>
      </c>
      <c r="M16" s="30">
        <v>1637</v>
      </c>
    </row>
    <row r="17" spans="1:13" ht="18.75" x14ac:dyDescent="0.25">
      <c r="A17" s="4">
        <v>15</v>
      </c>
      <c r="B17" s="61">
        <v>1420</v>
      </c>
      <c r="C17" s="61">
        <v>1636</v>
      </c>
      <c r="D17" s="61">
        <v>1390</v>
      </c>
      <c r="E17" s="61">
        <v>1530</v>
      </c>
      <c r="F17" s="61">
        <v>1538</v>
      </c>
      <c r="G17" s="61">
        <v>1828</v>
      </c>
      <c r="H17" s="61">
        <v>1406</v>
      </c>
      <c r="I17" s="61">
        <v>1385</v>
      </c>
      <c r="J17" s="61">
        <v>1437</v>
      </c>
      <c r="K17" s="61">
        <v>1555</v>
      </c>
      <c r="L17" s="61">
        <v>1782</v>
      </c>
      <c r="M17" s="61">
        <v>1936</v>
      </c>
    </row>
    <row r="18" spans="1:13" ht="18.75" x14ac:dyDescent="0.25">
      <c r="A18" s="4">
        <v>16</v>
      </c>
      <c r="B18" s="30">
        <v>1420</v>
      </c>
      <c r="C18" s="30">
        <v>1636</v>
      </c>
      <c r="D18" s="30">
        <v>1390</v>
      </c>
      <c r="E18" s="30">
        <v>1530</v>
      </c>
      <c r="F18" s="30">
        <v>1538</v>
      </c>
      <c r="G18" s="30">
        <v>1828</v>
      </c>
      <c r="H18" s="30">
        <v>1406</v>
      </c>
      <c r="I18" s="30">
        <v>1385</v>
      </c>
      <c r="J18" s="30">
        <v>1437</v>
      </c>
      <c r="K18" s="30">
        <v>1555</v>
      </c>
      <c r="L18" s="30">
        <v>1782</v>
      </c>
      <c r="M18" s="30">
        <v>1936</v>
      </c>
    </row>
    <row r="19" spans="1:13" ht="18.75" x14ac:dyDescent="0.25">
      <c r="A19" s="4">
        <v>17</v>
      </c>
      <c r="B19" s="30">
        <v>1420</v>
      </c>
      <c r="C19" s="30">
        <v>1636</v>
      </c>
      <c r="D19" s="30">
        <v>1390</v>
      </c>
      <c r="E19" s="30">
        <v>1530</v>
      </c>
      <c r="F19" s="30">
        <v>1538</v>
      </c>
      <c r="G19" s="30">
        <v>1828</v>
      </c>
      <c r="H19" s="30">
        <v>1406</v>
      </c>
      <c r="I19" s="30">
        <v>1385</v>
      </c>
      <c r="J19" s="30">
        <v>1437</v>
      </c>
      <c r="K19" s="30">
        <v>1555</v>
      </c>
      <c r="L19" s="30">
        <v>1782</v>
      </c>
      <c r="M19" s="30">
        <v>1936</v>
      </c>
    </row>
    <row r="20" spans="1:13" ht="18.75" x14ac:dyDescent="0.25">
      <c r="A20" s="4">
        <v>18</v>
      </c>
      <c r="B20" s="30">
        <v>1420</v>
      </c>
      <c r="C20" s="30">
        <v>1636</v>
      </c>
      <c r="D20" s="30">
        <v>1390</v>
      </c>
      <c r="E20" s="30">
        <v>1530</v>
      </c>
      <c r="F20" s="30">
        <v>1538</v>
      </c>
      <c r="G20" s="30">
        <v>1828</v>
      </c>
      <c r="H20" s="30">
        <v>1406</v>
      </c>
      <c r="I20" s="30">
        <v>1385</v>
      </c>
      <c r="J20" s="30">
        <v>1437</v>
      </c>
      <c r="K20" s="30">
        <v>1555</v>
      </c>
      <c r="L20" s="30">
        <v>1782</v>
      </c>
      <c r="M20" s="30">
        <v>1936</v>
      </c>
    </row>
    <row r="21" spans="1:13" ht="18.75" x14ac:dyDescent="0.25">
      <c r="A21" s="4">
        <v>19</v>
      </c>
      <c r="B21" s="61">
        <v>2047</v>
      </c>
      <c r="C21" s="61">
        <v>1926</v>
      </c>
      <c r="D21" s="61">
        <v>1560</v>
      </c>
      <c r="E21" s="61">
        <v>1718</v>
      </c>
      <c r="F21" s="61">
        <v>1388</v>
      </c>
      <c r="G21" s="61">
        <v>1355</v>
      </c>
      <c r="H21" s="61">
        <v>1276</v>
      </c>
      <c r="I21" s="61">
        <v>1230</v>
      </c>
      <c r="J21" s="61">
        <v>1146</v>
      </c>
      <c r="K21" s="61">
        <v>1144</v>
      </c>
      <c r="L21" s="61">
        <v>1294</v>
      </c>
      <c r="M21" s="61">
        <v>1281</v>
      </c>
    </row>
    <row r="22" spans="1:13" ht="18.75" x14ac:dyDescent="0.25">
      <c r="A22" s="4">
        <v>20</v>
      </c>
      <c r="B22" s="30">
        <v>2047</v>
      </c>
      <c r="C22" s="30">
        <v>1926</v>
      </c>
      <c r="D22" s="30">
        <v>1560</v>
      </c>
      <c r="E22" s="30">
        <v>1718</v>
      </c>
      <c r="F22" s="30">
        <v>1388</v>
      </c>
      <c r="G22" s="30">
        <v>1355</v>
      </c>
      <c r="H22" s="30">
        <v>1276</v>
      </c>
      <c r="I22" s="30">
        <v>1230</v>
      </c>
      <c r="J22" s="30">
        <v>1146</v>
      </c>
      <c r="K22" s="30">
        <v>1144</v>
      </c>
      <c r="L22" s="30">
        <v>1294</v>
      </c>
      <c r="M22" s="30">
        <v>1281</v>
      </c>
    </row>
    <row r="23" spans="1:13" ht="18.75" x14ac:dyDescent="0.25">
      <c r="A23" s="4">
        <v>21</v>
      </c>
      <c r="B23" s="30">
        <v>2047</v>
      </c>
      <c r="C23" s="30">
        <v>1926</v>
      </c>
      <c r="D23" s="30">
        <v>1560</v>
      </c>
      <c r="E23" s="30">
        <v>1718</v>
      </c>
      <c r="F23" s="30">
        <v>1388</v>
      </c>
      <c r="G23" s="30">
        <v>1355</v>
      </c>
      <c r="H23" s="30">
        <v>1276</v>
      </c>
      <c r="I23" s="30">
        <v>1230</v>
      </c>
      <c r="J23" s="30">
        <v>1146</v>
      </c>
      <c r="K23" s="30">
        <v>1144</v>
      </c>
      <c r="L23" s="30">
        <v>1294</v>
      </c>
      <c r="M23" s="30">
        <v>1281</v>
      </c>
    </row>
    <row r="24" spans="1:13" ht="18.75" x14ac:dyDescent="0.25">
      <c r="A24" s="4">
        <v>22</v>
      </c>
      <c r="B24" s="30">
        <v>2047</v>
      </c>
      <c r="C24" s="30">
        <v>1926</v>
      </c>
      <c r="D24" s="30">
        <v>1560</v>
      </c>
      <c r="E24" s="30">
        <v>1718</v>
      </c>
      <c r="F24" s="30">
        <v>1388</v>
      </c>
      <c r="G24" s="30">
        <v>1355</v>
      </c>
      <c r="H24" s="30">
        <v>1276</v>
      </c>
      <c r="I24" s="30">
        <v>1230</v>
      </c>
      <c r="J24" s="30">
        <v>1146</v>
      </c>
      <c r="K24" s="30">
        <v>1144</v>
      </c>
      <c r="L24" s="30">
        <v>1294</v>
      </c>
      <c r="M24" s="30">
        <v>1281</v>
      </c>
    </row>
    <row r="25" spans="1:13" ht="18.75" x14ac:dyDescent="0.25">
      <c r="A25" s="4">
        <v>23</v>
      </c>
      <c r="B25" s="61">
        <v>1169</v>
      </c>
      <c r="C25" s="61">
        <v>1190</v>
      </c>
      <c r="D25" s="61">
        <v>1136</v>
      </c>
      <c r="E25" s="61">
        <v>1196</v>
      </c>
      <c r="F25" s="61">
        <v>1076</v>
      </c>
      <c r="G25" s="61">
        <v>1106</v>
      </c>
      <c r="H25" s="61">
        <v>1110</v>
      </c>
      <c r="I25" s="61">
        <v>1183</v>
      </c>
      <c r="J25" s="61">
        <v>1026</v>
      </c>
      <c r="K25" s="61">
        <v>1158</v>
      </c>
      <c r="L25" s="61">
        <v>1268</v>
      </c>
      <c r="M25" s="61">
        <v>1047</v>
      </c>
    </row>
    <row r="26" spans="1:13" ht="18.75" x14ac:dyDescent="0.25">
      <c r="A26" s="4">
        <v>24</v>
      </c>
      <c r="B26" s="30">
        <v>1169</v>
      </c>
      <c r="C26" s="30">
        <v>1190</v>
      </c>
      <c r="D26" s="30">
        <v>1136</v>
      </c>
      <c r="E26" s="30">
        <v>1196</v>
      </c>
      <c r="F26" s="30">
        <v>1076</v>
      </c>
      <c r="G26" s="30">
        <v>1106</v>
      </c>
      <c r="H26" s="30">
        <v>1110</v>
      </c>
      <c r="I26" s="30">
        <v>1183</v>
      </c>
      <c r="J26" s="30">
        <v>1026</v>
      </c>
      <c r="K26" s="30">
        <v>1158</v>
      </c>
      <c r="L26" s="30">
        <v>1268</v>
      </c>
      <c r="M26" s="30">
        <v>1047</v>
      </c>
    </row>
    <row r="27" spans="1:13" ht="18.75" x14ac:dyDescent="0.25">
      <c r="A27" s="4" t="s">
        <v>10</v>
      </c>
      <c r="B27" s="5">
        <f t="shared" ref="B27:M27" si="0">SUM(B3:B26)</f>
        <v>36836</v>
      </c>
      <c r="C27" s="5">
        <f t="shared" si="0"/>
        <v>38500</v>
      </c>
      <c r="D27" s="5">
        <f t="shared" si="0"/>
        <v>35996</v>
      </c>
      <c r="E27" s="5">
        <f t="shared" si="0"/>
        <v>36732</v>
      </c>
      <c r="F27" s="5">
        <f t="shared" si="0"/>
        <v>35532</v>
      </c>
      <c r="G27" s="5">
        <f t="shared" si="0"/>
        <v>36644</v>
      </c>
      <c r="H27" s="5">
        <f t="shared" si="0"/>
        <v>32852</v>
      </c>
      <c r="I27" s="5">
        <f t="shared" si="0"/>
        <v>34512</v>
      </c>
      <c r="J27" s="5">
        <f t="shared" si="0"/>
        <v>34112</v>
      </c>
      <c r="K27" s="5">
        <f t="shared" si="0"/>
        <v>36476</v>
      </c>
      <c r="L27" s="5">
        <f t="shared" si="0"/>
        <v>36212</v>
      </c>
      <c r="M27" s="5">
        <f t="shared" si="0"/>
        <v>36264</v>
      </c>
    </row>
    <row r="28" spans="1:13" x14ac:dyDescent="0.25">
      <c r="B28" s="30"/>
      <c r="C28" s="30"/>
      <c r="D28" s="30"/>
      <c r="E28" s="30"/>
      <c r="F28" s="30"/>
      <c r="G28" s="30"/>
      <c r="H28" s="30"/>
      <c r="I28" s="30"/>
      <c r="J28" s="30"/>
      <c r="K28" s="30"/>
      <c r="L28" s="30"/>
      <c r="M28" s="30"/>
    </row>
    <row r="31" spans="1:13" ht="18.75" x14ac:dyDescent="0.3">
      <c r="A31" s="6" t="s">
        <v>25</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21"/>
  <sheetViews>
    <sheetView topLeftCell="A16" zoomScale="70" zoomScaleNormal="70" workbookViewId="0">
      <selection activeCell="A2" sqref="A2:F2"/>
    </sheetView>
  </sheetViews>
  <sheetFormatPr defaultRowHeight="15" x14ac:dyDescent="0.25"/>
  <cols>
    <col min="1" max="1" width="5.7109375" style="1" bestFit="1" customWidth="1"/>
    <col min="2" max="2" width="16.42578125" style="1" customWidth="1"/>
    <col min="3" max="3" width="11.7109375" style="1" customWidth="1"/>
    <col min="4" max="4" width="10.28515625" style="1" customWidth="1"/>
    <col min="5" max="5" width="12.5703125" style="1" customWidth="1"/>
    <col min="6" max="7" width="12.5703125" style="41" customWidth="1"/>
    <col min="8" max="8" width="9.140625" style="35"/>
    <col min="9" max="9" width="9.140625" style="1"/>
    <col min="10" max="10" width="17.42578125" style="1" customWidth="1"/>
    <col min="11" max="12" width="9.140625" style="1"/>
    <col min="13" max="13" width="12" style="1" customWidth="1"/>
    <col min="14" max="15" width="12" style="41" customWidth="1"/>
    <col min="16" max="16" width="9.140625" style="35"/>
    <col min="17" max="17" width="5.7109375" style="1" bestFit="1" customWidth="1"/>
    <col min="18" max="18" width="14.7109375" style="1" customWidth="1"/>
    <col min="19" max="19" width="7.42578125" style="1" customWidth="1"/>
    <col min="20" max="20" width="8.7109375" style="1" customWidth="1"/>
    <col min="21" max="21" width="12" style="1" customWidth="1"/>
    <col min="22" max="23" width="9.140625" style="41"/>
    <col min="24" max="16384" width="9.140625" style="1"/>
  </cols>
  <sheetData>
    <row r="1" spans="1:24" ht="27.6" customHeight="1" x14ac:dyDescent="0.25">
      <c r="A1" s="87" t="s">
        <v>30</v>
      </c>
      <c r="B1" s="87"/>
      <c r="C1" s="87"/>
      <c r="D1" s="87"/>
      <c r="E1" s="87"/>
      <c r="F1" s="87"/>
      <c r="G1" s="87"/>
      <c r="H1" s="87"/>
      <c r="I1" s="87"/>
      <c r="J1" s="87"/>
      <c r="K1" s="87"/>
      <c r="L1" s="87"/>
      <c r="M1" s="87"/>
      <c r="N1" s="87"/>
      <c r="O1" s="87"/>
      <c r="P1" s="87"/>
      <c r="Q1" s="87"/>
      <c r="R1" s="87"/>
      <c r="S1" s="87"/>
      <c r="T1" s="87"/>
      <c r="U1" s="87"/>
      <c r="V1" s="87"/>
      <c r="W1" s="87"/>
    </row>
    <row r="2" spans="1:24" ht="18.75" x14ac:dyDescent="0.3">
      <c r="A2" s="88">
        <v>44197</v>
      </c>
      <c r="B2" s="88"/>
      <c r="C2" s="88"/>
      <c r="D2" s="88"/>
      <c r="E2" s="88"/>
      <c r="F2" s="88"/>
      <c r="G2" s="80"/>
      <c r="H2" s="31"/>
      <c r="I2" s="88">
        <v>44228</v>
      </c>
      <c r="J2" s="88"/>
      <c r="K2" s="88"/>
      <c r="L2" s="88"/>
      <c r="M2" s="88"/>
      <c r="N2" s="88"/>
      <c r="O2" s="80"/>
      <c r="P2" s="31"/>
      <c r="Q2" s="88">
        <v>44256</v>
      </c>
      <c r="R2" s="88"/>
      <c r="S2" s="88"/>
      <c r="T2" s="88"/>
      <c r="U2" s="88"/>
      <c r="V2" s="88"/>
      <c r="W2" s="80"/>
    </row>
    <row r="3" spans="1:24" ht="47.25" x14ac:dyDescent="0.25">
      <c r="A3" s="7" t="s">
        <v>0</v>
      </c>
      <c r="B3" s="8" t="s">
        <v>17</v>
      </c>
      <c r="C3" s="9" t="s">
        <v>18</v>
      </c>
      <c r="D3" s="10" t="s">
        <v>19</v>
      </c>
      <c r="E3" s="9" t="s">
        <v>20</v>
      </c>
      <c r="F3" s="42" t="s">
        <v>23</v>
      </c>
      <c r="G3" s="9" t="s">
        <v>26</v>
      </c>
      <c r="H3" s="32"/>
      <c r="I3" s="33" t="s">
        <v>0</v>
      </c>
      <c r="J3" s="12" t="s">
        <v>17</v>
      </c>
      <c r="K3" s="12" t="s">
        <v>18</v>
      </c>
      <c r="L3" s="13" t="s">
        <v>19</v>
      </c>
      <c r="M3" s="12" t="s">
        <v>20</v>
      </c>
      <c r="N3" s="42" t="s">
        <v>23</v>
      </c>
      <c r="O3" s="9" t="s">
        <v>26</v>
      </c>
      <c r="P3" s="32"/>
      <c r="Q3" s="11" t="s">
        <v>0</v>
      </c>
      <c r="R3" s="12" t="s">
        <v>17</v>
      </c>
      <c r="S3" s="8" t="s">
        <v>18</v>
      </c>
      <c r="T3" s="14" t="s">
        <v>19</v>
      </c>
      <c r="U3" s="8" t="s">
        <v>20</v>
      </c>
      <c r="V3" s="42" t="s">
        <v>23</v>
      </c>
      <c r="W3" s="9" t="s">
        <v>26</v>
      </c>
    </row>
    <row r="4" spans="1:24" x14ac:dyDescent="0.25">
      <c r="A4" s="15">
        <v>1</v>
      </c>
      <c r="B4" s="43">
        <v>3053</v>
      </c>
      <c r="C4" s="43">
        <v>1420</v>
      </c>
      <c r="D4" s="43">
        <v>1633</v>
      </c>
      <c r="E4" s="44">
        <v>1.65</v>
      </c>
      <c r="F4" s="62">
        <f>D4/B4</f>
        <v>0.53488372093023251</v>
      </c>
      <c r="G4" s="43">
        <f>C4+D4*E4</f>
        <v>4114.45</v>
      </c>
      <c r="H4" s="1"/>
      <c r="I4" s="34">
        <v>1</v>
      </c>
      <c r="J4" s="43">
        <v>3170</v>
      </c>
      <c r="K4" s="43">
        <v>1420</v>
      </c>
      <c r="L4" s="43">
        <v>1750</v>
      </c>
      <c r="M4" s="44">
        <v>1.83</v>
      </c>
      <c r="N4" s="62">
        <f>L4/J4</f>
        <v>0.55205047318611988</v>
      </c>
      <c r="O4" s="43">
        <f>K4+L4*M4</f>
        <v>4622.5</v>
      </c>
      <c r="P4" s="1"/>
      <c r="Q4" s="15">
        <v>1</v>
      </c>
      <c r="R4" s="43">
        <v>3092</v>
      </c>
      <c r="S4" s="43">
        <v>1420</v>
      </c>
      <c r="T4" s="43">
        <v>1672</v>
      </c>
      <c r="U4" s="44">
        <v>1.74</v>
      </c>
      <c r="V4" s="62">
        <f>T4/R4</f>
        <v>0.54075032341526519</v>
      </c>
      <c r="W4" s="43">
        <f>S4+T4*U4</f>
        <v>4329.2800000000007</v>
      </c>
      <c r="X4" s="30"/>
    </row>
    <row r="5" spans="1:24" x14ac:dyDescent="0.25">
      <c r="A5" s="15">
        <v>2</v>
      </c>
      <c r="B5" s="43">
        <v>3053</v>
      </c>
      <c r="C5" s="43">
        <v>1420</v>
      </c>
      <c r="D5" s="43">
        <v>1633</v>
      </c>
      <c r="E5" s="44">
        <v>1.65</v>
      </c>
      <c r="F5" s="62">
        <f t="shared" ref="F5:F27" si="0">D5/B5</f>
        <v>0.53488372093023251</v>
      </c>
      <c r="G5" s="43">
        <f t="shared" ref="G5:G27" si="1">C5+D5*E5</f>
        <v>4114.45</v>
      </c>
      <c r="H5" s="1"/>
      <c r="I5" s="34">
        <v>2</v>
      </c>
      <c r="J5" s="43">
        <v>3170</v>
      </c>
      <c r="K5" s="43">
        <v>1420</v>
      </c>
      <c r="L5" s="43">
        <v>1750</v>
      </c>
      <c r="M5" s="44">
        <v>1.83</v>
      </c>
      <c r="N5" s="62">
        <f t="shared" ref="N5:N27" si="2">L5/J5</f>
        <v>0.55205047318611988</v>
      </c>
      <c r="O5" s="43">
        <f t="shared" ref="O5:O27" si="3">K5+L5*M5</f>
        <v>4622.5</v>
      </c>
      <c r="P5" s="1"/>
      <c r="Q5" s="15">
        <v>2</v>
      </c>
      <c r="R5" s="43">
        <v>3092</v>
      </c>
      <c r="S5" s="43">
        <v>1420</v>
      </c>
      <c r="T5" s="43">
        <v>1672</v>
      </c>
      <c r="U5" s="44">
        <v>1.74</v>
      </c>
      <c r="V5" s="62">
        <f t="shared" ref="V5:V27" si="4">T5/R5</f>
        <v>0.54075032341526519</v>
      </c>
      <c r="W5" s="43">
        <f t="shared" ref="W5:W27" si="5">S5+T5*U5</f>
        <v>4329.2800000000007</v>
      </c>
      <c r="X5" s="30"/>
    </row>
    <row r="6" spans="1:24" x14ac:dyDescent="0.25">
      <c r="A6" s="15">
        <v>3</v>
      </c>
      <c r="B6" s="45">
        <v>3053</v>
      </c>
      <c r="C6" s="45">
        <v>1420</v>
      </c>
      <c r="D6" s="45">
        <v>1633</v>
      </c>
      <c r="E6" s="46">
        <v>1.65</v>
      </c>
      <c r="F6" s="63">
        <f t="shared" si="0"/>
        <v>0.53488372093023251</v>
      </c>
      <c r="G6" s="45">
        <f t="shared" si="1"/>
        <v>4114.45</v>
      </c>
      <c r="H6" s="1"/>
      <c r="I6" s="34">
        <v>3</v>
      </c>
      <c r="J6" s="45">
        <v>3092</v>
      </c>
      <c r="K6" s="45">
        <v>1420</v>
      </c>
      <c r="L6" s="45">
        <v>1672</v>
      </c>
      <c r="M6" s="46">
        <v>1.74</v>
      </c>
      <c r="N6" s="63">
        <f t="shared" si="2"/>
        <v>0.54075032341526519</v>
      </c>
      <c r="O6" s="45">
        <f t="shared" si="3"/>
        <v>4329.2800000000007</v>
      </c>
      <c r="P6" s="1"/>
      <c r="Q6" s="15">
        <v>3</v>
      </c>
      <c r="R6" s="45">
        <v>3170</v>
      </c>
      <c r="S6" s="45">
        <v>1420</v>
      </c>
      <c r="T6" s="45">
        <v>1750</v>
      </c>
      <c r="U6" s="46">
        <v>1.83</v>
      </c>
      <c r="V6" s="63">
        <f t="shared" si="4"/>
        <v>0.55205047318611988</v>
      </c>
      <c r="W6" s="45">
        <f t="shared" si="5"/>
        <v>4622.5</v>
      </c>
      <c r="X6" s="30"/>
    </row>
    <row r="7" spans="1:24" x14ac:dyDescent="0.25">
      <c r="A7" s="15">
        <v>4</v>
      </c>
      <c r="B7" s="45">
        <v>3053</v>
      </c>
      <c r="C7" s="45">
        <v>1420</v>
      </c>
      <c r="D7" s="45">
        <v>1633</v>
      </c>
      <c r="E7" s="46">
        <v>1.65</v>
      </c>
      <c r="F7" s="63">
        <f t="shared" si="0"/>
        <v>0.53488372093023251</v>
      </c>
      <c r="G7" s="45">
        <f t="shared" si="1"/>
        <v>4114.45</v>
      </c>
      <c r="H7" s="1"/>
      <c r="I7" s="34">
        <v>4</v>
      </c>
      <c r="J7" s="45">
        <v>3092</v>
      </c>
      <c r="K7" s="45">
        <v>1420</v>
      </c>
      <c r="L7" s="45">
        <v>1672</v>
      </c>
      <c r="M7" s="46">
        <v>1.74</v>
      </c>
      <c r="N7" s="63">
        <f t="shared" si="2"/>
        <v>0.54075032341526519</v>
      </c>
      <c r="O7" s="45">
        <f t="shared" si="3"/>
        <v>4329.2800000000007</v>
      </c>
      <c r="P7" s="1"/>
      <c r="Q7" s="15">
        <v>4</v>
      </c>
      <c r="R7" s="45">
        <v>3170</v>
      </c>
      <c r="S7" s="45">
        <v>1420</v>
      </c>
      <c r="T7" s="45">
        <v>1750</v>
      </c>
      <c r="U7" s="46">
        <v>1.83</v>
      </c>
      <c r="V7" s="63">
        <f t="shared" si="4"/>
        <v>0.55205047318611988</v>
      </c>
      <c r="W7" s="45">
        <f t="shared" si="5"/>
        <v>4622.5</v>
      </c>
      <c r="X7" s="30"/>
    </row>
    <row r="8" spans="1:24" x14ac:dyDescent="0.25">
      <c r="A8" s="15">
        <v>5</v>
      </c>
      <c r="B8" s="45">
        <v>3053</v>
      </c>
      <c r="C8" s="45">
        <v>1420</v>
      </c>
      <c r="D8" s="45">
        <v>1633</v>
      </c>
      <c r="E8" s="46">
        <v>1.65</v>
      </c>
      <c r="F8" s="63">
        <f t="shared" si="0"/>
        <v>0.53488372093023251</v>
      </c>
      <c r="G8" s="45">
        <f t="shared" si="1"/>
        <v>4114.45</v>
      </c>
      <c r="H8" s="1"/>
      <c r="I8" s="34">
        <v>5</v>
      </c>
      <c r="J8" s="45">
        <v>3092</v>
      </c>
      <c r="K8" s="45">
        <v>1420</v>
      </c>
      <c r="L8" s="45">
        <v>1672</v>
      </c>
      <c r="M8" s="46">
        <v>1.74</v>
      </c>
      <c r="N8" s="63">
        <f t="shared" si="2"/>
        <v>0.54075032341526519</v>
      </c>
      <c r="O8" s="45">
        <f t="shared" si="3"/>
        <v>4329.2800000000007</v>
      </c>
      <c r="P8" s="1"/>
      <c r="Q8" s="15">
        <v>5</v>
      </c>
      <c r="R8" s="45">
        <v>3170</v>
      </c>
      <c r="S8" s="45">
        <v>1420</v>
      </c>
      <c r="T8" s="45">
        <v>1750</v>
      </c>
      <c r="U8" s="46">
        <v>1.83</v>
      </c>
      <c r="V8" s="63">
        <f t="shared" si="4"/>
        <v>0.55205047318611988</v>
      </c>
      <c r="W8" s="45">
        <f t="shared" si="5"/>
        <v>4622.5</v>
      </c>
      <c r="X8" s="30"/>
    </row>
    <row r="9" spans="1:24" x14ac:dyDescent="0.25">
      <c r="A9" s="15">
        <v>6</v>
      </c>
      <c r="B9" s="45">
        <v>3053</v>
      </c>
      <c r="C9" s="45">
        <v>1420</v>
      </c>
      <c r="D9" s="45">
        <v>1633</v>
      </c>
      <c r="E9" s="46">
        <v>1.65</v>
      </c>
      <c r="F9" s="63">
        <f t="shared" si="0"/>
        <v>0.53488372093023251</v>
      </c>
      <c r="G9" s="45">
        <f t="shared" si="1"/>
        <v>4114.45</v>
      </c>
      <c r="H9" s="1"/>
      <c r="I9" s="34">
        <v>6</v>
      </c>
      <c r="J9" s="45">
        <v>3092</v>
      </c>
      <c r="K9" s="45">
        <v>1420</v>
      </c>
      <c r="L9" s="45">
        <v>1672</v>
      </c>
      <c r="M9" s="46">
        <v>1.74</v>
      </c>
      <c r="N9" s="63">
        <f t="shared" si="2"/>
        <v>0.54075032341526519</v>
      </c>
      <c r="O9" s="45">
        <f t="shared" si="3"/>
        <v>4329.2800000000007</v>
      </c>
      <c r="P9" s="1"/>
      <c r="Q9" s="15">
        <v>6</v>
      </c>
      <c r="R9" s="45">
        <v>3170</v>
      </c>
      <c r="S9" s="45">
        <v>1420</v>
      </c>
      <c r="T9" s="45">
        <v>1750</v>
      </c>
      <c r="U9" s="46">
        <v>1.83</v>
      </c>
      <c r="V9" s="63">
        <f t="shared" si="4"/>
        <v>0.55205047318611988</v>
      </c>
      <c r="W9" s="45">
        <f t="shared" si="5"/>
        <v>4622.5</v>
      </c>
      <c r="X9" s="30"/>
    </row>
    <row r="10" spans="1:24" x14ac:dyDescent="0.25">
      <c r="A10" s="15">
        <v>7</v>
      </c>
      <c r="B10" s="47">
        <v>2959</v>
      </c>
      <c r="C10" s="47">
        <v>1420</v>
      </c>
      <c r="D10" s="47">
        <v>1539</v>
      </c>
      <c r="E10" s="48">
        <v>1.51</v>
      </c>
      <c r="F10" s="64">
        <f t="shared" si="0"/>
        <v>0.52010814464346067</v>
      </c>
      <c r="G10" s="47">
        <f t="shared" si="1"/>
        <v>3743.89</v>
      </c>
      <c r="H10" s="1"/>
      <c r="I10" s="34">
        <v>7</v>
      </c>
      <c r="J10" s="47">
        <v>2959</v>
      </c>
      <c r="K10" s="47">
        <v>1420</v>
      </c>
      <c r="L10" s="47">
        <v>1539</v>
      </c>
      <c r="M10" s="48">
        <v>1.51</v>
      </c>
      <c r="N10" s="64">
        <f t="shared" si="2"/>
        <v>0.52010814464346067</v>
      </c>
      <c r="O10" s="47">
        <f t="shared" si="3"/>
        <v>3743.89</v>
      </c>
      <c r="P10" s="1"/>
      <c r="Q10" s="15">
        <v>7</v>
      </c>
      <c r="R10" s="47">
        <v>3002</v>
      </c>
      <c r="S10" s="47">
        <v>1420</v>
      </c>
      <c r="T10" s="47">
        <v>1582</v>
      </c>
      <c r="U10" s="48">
        <v>1.58</v>
      </c>
      <c r="V10" s="64">
        <f t="shared" si="4"/>
        <v>0.52698201199200534</v>
      </c>
      <c r="W10" s="47">
        <f t="shared" si="5"/>
        <v>3919.56</v>
      </c>
      <c r="X10" s="30"/>
    </row>
    <row r="11" spans="1:24" x14ac:dyDescent="0.25">
      <c r="A11" s="15">
        <v>8</v>
      </c>
      <c r="B11" s="47">
        <v>2959</v>
      </c>
      <c r="C11" s="47">
        <v>1420</v>
      </c>
      <c r="D11" s="47">
        <v>1539</v>
      </c>
      <c r="E11" s="48">
        <v>1.51</v>
      </c>
      <c r="F11" s="64">
        <f t="shared" si="0"/>
        <v>0.52010814464346067</v>
      </c>
      <c r="G11" s="47">
        <f t="shared" si="1"/>
        <v>3743.89</v>
      </c>
      <c r="H11" s="1"/>
      <c r="I11" s="34">
        <v>8</v>
      </c>
      <c r="J11" s="47">
        <v>2959</v>
      </c>
      <c r="K11" s="47">
        <v>1420</v>
      </c>
      <c r="L11" s="47">
        <v>1539</v>
      </c>
      <c r="M11" s="48">
        <v>1.51</v>
      </c>
      <c r="N11" s="64">
        <f t="shared" si="2"/>
        <v>0.52010814464346067</v>
      </c>
      <c r="O11" s="47">
        <f t="shared" si="3"/>
        <v>3743.89</v>
      </c>
      <c r="P11" s="1"/>
      <c r="Q11" s="15">
        <v>8</v>
      </c>
      <c r="R11" s="47">
        <v>3002</v>
      </c>
      <c r="S11" s="47">
        <v>1420</v>
      </c>
      <c r="T11" s="47">
        <v>1582</v>
      </c>
      <c r="U11" s="48">
        <v>1.58</v>
      </c>
      <c r="V11" s="64">
        <f t="shared" si="4"/>
        <v>0.52698201199200534</v>
      </c>
      <c r="W11" s="47">
        <f t="shared" si="5"/>
        <v>3919.56</v>
      </c>
      <c r="X11" s="30"/>
    </row>
    <row r="12" spans="1:24" x14ac:dyDescent="0.25">
      <c r="A12" s="15">
        <v>9</v>
      </c>
      <c r="B12" s="47">
        <v>2959</v>
      </c>
      <c r="C12" s="47">
        <v>1420</v>
      </c>
      <c r="D12" s="47">
        <v>1539</v>
      </c>
      <c r="E12" s="48">
        <v>1.51</v>
      </c>
      <c r="F12" s="64">
        <f t="shared" si="0"/>
        <v>0.52010814464346067</v>
      </c>
      <c r="G12" s="47">
        <f t="shared" si="1"/>
        <v>3743.89</v>
      </c>
      <c r="H12" s="1"/>
      <c r="I12" s="34">
        <v>9</v>
      </c>
      <c r="J12" s="47">
        <v>2959</v>
      </c>
      <c r="K12" s="47">
        <v>1420</v>
      </c>
      <c r="L12" s="47">
        <v>1539</v>
      </c>
      <c r="M12" s="48">
        <v>1.51</v>
      </c>
      <c r="N12" s="64">
        <f t="shared" si="2"/>
        <v>0.52010814464346067</v>
      </c>
      <c r="O12" s="47">
        <f t="shared" si="3"/>
        <v>3743.89</v>
      </c>
      <c r="P12" s="1"/>
      <c r="Q12" s="15">
        <v>9</v>
      </c>
      <c r="R12" s="47">
        <v>3002</v>
      </c>
      <c r="S12" s="47">
        <v>1420</v>
      </c>
      <c r="T12" s="47">
        <v>1582</v>
      </c>
      <c r="U12" s="48">
        <v>1.58</v>
      </c>
      <c r="V12" s="64">
        <f t="shared" si="4"/>
        <v>0.52698201199200534</v>
      </c>
      <c r="W12" s="47">
        <f t="shared" si="5"/>
        <v>3919.56</v>
      </c>
      <c r="X12" s="30"/>
    </row>
    <row r="13" spans="1:24" x14ac:dyDescent="0.25">
      <c r="A13" s="15">
        <v>10</v>
      </c>
      <c r="B13" s="47">
        <v>2959</v>
      </c>
      <c r="C13" s="47">
        <v>1420</v>
      </c>
      <c r="D13" s="47">
        <v>1539</v>
      </c>
      <c r="E13" s="48">
        <v>1.51</v>
      </c>
      <c r="F13" s="64">
        <f t="shared" si="0"/>
        <v>0.52010814464346067</v>
      </c>
      <c r="G13" s="47">
        <f t="shared" si="1"/>
        <v>3743.89</v>
      </c>
      <c r="H13" s="1"/>
      <c r="I13" s="34">
        <v>10</v>
      </c>
      <c r="J13" s="47">
        <v>2959</v>
      </c>
      <c r="K13" s="47">
        <v>1420</v>
      </c>
      <c r="L13" s="47">
        <v>1539</v>
      </c>
      <c r="M13" s="48">
        <v>1.51</v>
      </c>
      <c r="N13" s="64">
        <f t="shared" si="2"/>
        <v>0.52010814464346067</v>
      </c>
      <c r="O13" s="47">
        <f t="shared" si="3"/>
        <v>3743.89</v>
      </c>
      <c r="P13" s="1"/>
      <c r="Q13" s="15">
        <v>10</v>
      </c>
      <c r="R13" s="47">
        <v>3002</v>
      </c>
      <c r="S13" s="47">
        <v>1420</v>
      </c>
      <c r="T13" s="47">
        <v>1582</v>
      </c>
      <c r="U13" s="48">
        <v>1.58</v>
      </c>
      <c r="V13" s="64">
        <f t="shared" si="4"/>
        <v>0.52698201199200534</v>
      </c>
      <c r="W13" s="47">
        <f t="shared" si="5"/>
        <v>3919.56</v>
      </c>
      <c r="X13" s="30"/>
    </row>
    <row r="14" spans="1:24" x14ac:dyDescent="0.25">
      <c r="A14" s="15">
        <v>11</v>
      </c>
      <c r="B14" s="49">
        <v>2880</v>
      </c>
      <c r="C14" s="49">
        <v>1420</v>
      </c>
      <c r="D14" s="49">
        <v>1460</v>
      </c>
      <c r="E14" s="50">
        <v>1.44</v>
      </c>
      <c r="F14" s="65">
        <f t="shared" si="0"/>
        <v>0.50694444444444442</v>
      </c>
      <c r="G14" s="49">
        <f t="shared" si="1"/>
        <v>3522.4</v>
      </c>
      <c r="H14" s="1"/>
      <c r="I14" s="34">
        <v>11</v>
      </c>
      <c r="J14" s="49">
        <v>2959</v>
      </c>
      <c r="K14" s="49">
        <v>1420</v>
      </c>
      <c r="L14" s="49">
        <v>1539</v>
      </c>
      <c r="M14" s="50">
        <v>1.51</v>
      </c>
      <c r="N14" s="65">
        <f t="shared" si="2"/>
        <v>0.52010814464346067</v>
      </c>
      <c r="O14" s="49">
        <f t="shared" si="3"/>
        <v>3743.89</v>
      </c>
      <c r="P14" s="1"/>
      <c r="Q14" s="15">
        <v>11</v>
      </c>
      <c r="R14" s="49">
        <v>2959</v>
      </c>
      <c r="S14" s="49">
        <v>1420</v>
      </c>
      <c r="T14" s="49">
        <v>1539</v>
      </c>
      <c r="U14" s="50">
        <v>1.51</v>
      </c>
      <c r="V14" s="65">
        <f t="shared" si="4"/>
        <v>0.52010814464346067</v>
      </c>
      <c r="W14" s="49">
        <f t="shared" si="5"/>
        <v>3743.89</v>
      </c>
      <c r="X14" s="30"/>
    </row>
    <row r="15" spans="1:24" x14ac:dyDescent="0.25">
      <c r="A15" s="15">
        <v>12</v>
      </c>
      <c r="B15" s="49">
        <v>2880</v>
      </c>
      <c r="C15" s="49">
        <v>1420</v>
      </c>
      <c r="D15" s="49">
        <v>1460</v>
      </c>
      <c r="E15" s="50">
        <v>1.44</v>
      </c>
      <c r="F15" s="65">
        <f t="shared" si="0"/>
        <v>0.50694444444444442</v>
      </c>
      <c r="G15" s="49">
        <f t="shared" si="1"/>
        <v>3522.4</v>
      </c>
      <c r="H15" s="1"/>
      <c r="I15" s="34">
        <v>12</v>
      </c>
      <c r="J15" s="49">
        <v>2959</v>
      </c>
      <c r="K15" s="49">
        <v>1420</v>
      </c>
      <c r="L15" s="49">
        <v>1539</v>
      </c>
      <c r="M15" s="50">
        <v>1.51</v>
      </c>
      <c r="N15" s="65">
        <f t="shared" si="2"/>
        <v>0.52010814464346067</v>
      </c>
      <c r="O15" s="49">
        <f t="shared" si="3"/>
        <v>3743.89</v>
      </c>
      <c r="P15" s="1"/>
      <c r="Q15" s="15">
        <v>12</v>
      </c>
      <c r="R15" s="49">
        <v>2959</v>
      </c>
      <c r="S15" s="49">
        <v>1420</v>
      </c>
      <c r="T15" s="49">
        <v>1539</v>
      </c>
      <c r="U15" s="50">
        <v>1.51</v>
      </c>
      <c r="V15" s="65">
        <f t="shared" si="4"/>
        <v>0.52010814464346067</v>
      </c>
      <c r="W15" s="49">
        <f t="shared" si="5"/>
        <v>3743.89</v>
      </c>
      <c r="X15" s="30"/>
    </row>
    <row r="16" spans="1:24" x14ac:dyDescent="0.25">
      <c r="A16" s="15">
        <v>13</v>
      </c>
      <c r="B16" s="49">
        <v>2880</v>
      </c>
      <c r="C16" s="49">
        <v>1420</v>
      </c>
      <c r="D16" s="49">
        <v>1460</v>
      </c>
      <c r="E16" s="50">
        <v>1.44</v>
      </c>
      <c r="F16" s="65">
        <f t="shared" si="0"/>
        <v>0.50694444444444442</v>
      </c>
      <c r="G16" s="49">
        <f t="shared" si="1"/>
        <v>3522.4</v>
      </c>
      <c r="H16" s="1"/>
      <c r="I16" s="34">
        <v>13</v>
      </c>
      <c r="J16" s="49">
        <v>2959</v>
      </c>
      <c r="K16" s="49">
        <v>1420</v>
      </c>
      <c r="L16" s="49">
        <v>1539</v>
      </c>
      <c r="M16" s="50">
        <v>1.51</v>
      </c>
      <c r="N16" s="65">
        <f t="shared" si="2"/>
        <v>0.52010814464346067</v>
      </c>
      <c r="O16" s="49">
        <f t="shared" si="3"/>
        <v>3743.89</v>
      </c>
      <c r="P16" s="1"/>
      <c r="Q16" s="15">
        <v>13</v>
      </c>
      <c r="R16" s="49">
        <v>2959</v>
      </c>
      <c r="S16" s="49">
        <v>1420</v>
      </c>
      <c r="T16" s="49">
        <v>1539</v>
      </c>
      <c r="U16" s="50">
        <v>1.51</v>
      </c>
      <c r="V16" s="65">
        <f t="shared" si="4"/>
        <v>0.52010814464346067</v>
      </c>
      <c r="W16" s="49">
        <f t="shared" si="5"/>
        <v>3743.89</v>
      </c>
      <c r="X16" s="30"/>
    </row>
    <row r="17" spans="1:24" x14ac:dyDescent="0.25">
      <c r="A17" s="15">
        <v>14</v>
      </c>
      <c r="B17" s="49">
        <v>2880</v>
      </c>
      <c r="C17" s="49">
        <v>1420</v>
      </c>
      <c r="D17" s="49">
        <v>1460</v>
      </c>
      <c r="E17" s="50">
        <v>1.44</v>
      </c>
      <c r="F17" s="65">
        <f t="shared" si="0"/>
        <v>0.50694444444444442</v>
      </c>
      <c r="G17" s="49">
        <f t="shared" si="1"/>
        <v>3522.4</v>
      </c>
      <c r="H17" s="1"/>
      <c r="I17" s="34">
        <v>14</v>
      </c>
      <c r="J17" s="49">
        <v>2959</v>
      </c>
      <c r="K17" s="49">
        <v>1420</v>
      </c>
      <c r="L17" s="49">
        <v>1539</v>
      </c>
      <c r="M17" s="50">
        <v>1.51</v>
      </c>
      <c r="N17" s="65">
        <f t="shared" si="2"/>
        <v>0.52010814464346067</v>
      </c>
      <c r="O17" s="49">
        <f t="shared" si="3"/>
        <v>3743.89</v>
      </c>
      <c r="P17" s="1"/>
      <c r="Q17" s="15">
        <v>14</v>
      </c>
      <c r="R17" s="49">
        <v>2959</v>
      </c>
      <c r="S17" s="49">
        <v>1420</v>
      </c>
      <c r="T17" s="49">
        <v>1539</v>
      </c>
      <c r="U17" s="50">
        <v>1.51</v>
      </c>
      <c r="V17" s="65">
        <f t="shared" si="4"/>
        <v>0.52010814464346067</v>
      </c>
      <c r="W17" s="49">
        <f t="shared" si="5"/>
        <v>3743.89</v>
      </c>
      <c r="X17" s="30"/>
    </row>
    <row r="18" spans="1:24" x14ac:dyDescent="0.25">
      <c r="A18" s="15">
        <v>15</v>
      </c>
      <c r="B18" s="51">
        <v>2880</v>
      </c>
      <c r="C18" s="51">
        <v>1420</v>
      </c>
      <c r="D18" s="51">
        <v>1460</v>
      </c>
      <c r="E18" s="52">
        <v>1.44</v>
      </c>
      <c r="F18" s="66">
        <f t="shared" si="0"/>
        <v>0.50694444444444442</v>
      </c>
      <c r="G18" s="51">
        <f t="shared" si="1"/>
        <v>3522.4</v>
      </c>
      <c r="H18" s="1"/>
      <c r="I18" s="34">
        <v>15</v>
      </c>
      <c r="J18" s="51">
        <v>2959</v>
      </c>
      <c r="K18" s="51">
        <v>1420</v>
      </c>
      <c r="L18" s="51">
        <v>1539</v>
      </c>
      <c r="M18" s="52">
        <v>1.51</v>
      </c>
      <c r="N18" s="66">
        <f t="shared" si="2"/>
        <v>0.52010814464346067</v>
      </c>
      <c r="O18" s="51">
        <f t="shared" si="3"/>
        <v>3743.89</v>
      </c>
      <c r="P18" s="1"/>
      <c r="Q18" s="15">
        <v>15</v>
      </c>
      <c r="R18" s="51">
        <v>2959</v>
      </c>
      <c r="S18" s="51">
        <v>1420</v>
      </c>
      <c r="T18" s="51">
        <v>1539</v>
      </c>
      <c r="U18" s="52">
        <v>1.51</v>
      </c>
      <c r="V18" s="66">
        <f t="shared" si="4"/>
        <v>0.52010814464346067</v>
      </c>
      <c r="W18" s="51">
        <f t="shared" si="5"/>
        <v>3743.89</v>
      </c>
      <c r="X18" s="30"/>
    </row>
    <row r="19" spans="1:24" x14ac:dyDescent="0.25">
      <c r="A19" s="15">
        <v>16</v>
      </c>
      <c r="B19" s="51">
        <v>2880</v>
      </c>
      <c r="C19" s="51">
        <v>1420</v>
      </c>
      <c r="D19" s="51">
        <v>1460</v>
      </c>
      <c r="E19" s="52">
        <v>1.44</v>
      </c>
      <c r="F19" s="66">
        <f t="shared" si="0"/>
        <v>0.50694444444444442</v>
      </c>
      <c r="G19" s="51">
        <f t="shared" si="1"/>
        <v>3522.4</v>
      </c>
      <c r="H19" s="1"/>
      <c r="I19" s="34">
        <v>16</v>
      </c>
      <c r="J19" s="51">
        <v>2959</v>
      </c>
      <c r="K19" s="51">
        <v>1420</v>
      </c>
      <c r="L19" s="51">
        <v>1539</v>
      </c>
      <c r="M19" s="52">
        <v>1.51</v>
      </c>
      <c r="N19" s="66">
        <f t="shared" si="2"/>
        <v>0.52010814464346067</v>
      </c>
      <c r="O19" s="51">
        <f t="shared" si="3"/>
        <v>3743.89</v>
      </c>
      <c r="P19" s="1"/>
      <c r="Q19" s="15">
        <v>16</v>
      </c>
      <c r="R19" s="51">
        <v>2959</v>
      </c>
      <c r="S19" s="51">
        <v>1420</v>
      </c>
      <c r="T19" s="51">
        <v>1539</v>
      </c>
      <c r="U19" s="52">
        <v>1.51</v>
      </c>
      <c r="V19" s="66">
        <f t="shared" si="4"/>
        <v>0.52010814464346067</v>
      </c>
      <c r="W19" s="51">
        <f t="shared" si="5"/>
        <v>3743.89</v>
      </c>
      <c r="X19" s="30"/>
    </row>
    <row r="20" spans="1:24" x14ac:dyDescent="0.25">
      <c r="A20" s="15">
        <v>17</v>
      </c>
      <c r="B20" s="51">
        <v>2880</v>
      </c>
      <c r="C20" s="51">
        <v>1420</v>
      </c>
      <c r="D20" s="51">
        <v>1460</v>
      </c>
      <c r="E20" s="52">
        <v>1.44</v>
      </c>
      <c r="F20" s="66">
        <f t="shared" si="0"/>
        <v>0.50694444444444442</v>
      </c>
      <c r="G20" s="51">
        <f t="shared" si="1"/>
        <v>3522.4</v>
      </c>
      <c r="H20" s="1"/>
      <c r="I20" s="34">
        <v>17</v>
      </c>
      <c r="J20" s="51">
        <v>2959</v>
      </c>
      <c r="K20" s="51">
        <v>1420</v>
      </c>
      <c r="L20" s="51">
        <v>1539</v>
      </c>
      <c r="M20" s="52">
        <v>1.51</v>
      </c>
      <c r="N20" s="66">
        <f t="shared" si="2"/>
        <v>0.52010814464346067</v>
      </c>
      <c r="O20" s="51">
        <f t="shared" si="3"/>
        <v>3743.89</v>
      </c>
      <c r="P20" s="1"/>
      <c r="Q20" s="15">
        <v>17</v>
      </c>
      <c r="R20" s="51">
        <v>2959</v>
      </c>
      <c r="S20" s="51">
        <v>1420</v>
      </c>
      <c r="T20" s="51">
        <v>1539</v>
      </c>
      <c r="U20" s="52">
        <v>1.51</v>
      </c>
      <c r="V20" s="66">
        <f t="shared" si="4"/>
        <v>0.52010814464346067</v>
      </c>
      <c r="W20" s="51">
        <f t="shared" si="5"/>
        <v>3743.89</v>
      </c>
      <c r="X20" s="30"/>
    </row>
    <row r="21" spans="1:24" x14ac:dyDescent="0.25">
      <c r="A21" s="15">
        <v>18</v>
      </c>
      <c r="B21" s="51">
        <v>2880</v>
      </c>
      <c r="C21" s="51">
        <v>1420</v>
      </c>
      <c r="D21" s="51">
        <v>1460</v>
      </c>
      <c r="E21" s="52">
        <v>1.44</v>
      </c>
      <c r="F21" s="66">
        <f t="shared" si="0"/>
        <v>0.50694444444444442</v>
      </c>
      <c r="G21" s="51">
        <f t="shared" si="1"/>
        <v>3522.4</v>
      </c>
      <c r="H21" s="1"/>
      <c r="I21" s="34">
        <v>18</v>
      </c>
      <c r="J21" s="51">
        <v>2959</v>
      </c>
      <c r="K21" s="51">
        <v>1420</v>
      </c>
      <c r="L21" s="51">
        <v>1539</v>
      </c>
      <c r="M21" s="52">
        <v>1.51</v>
      </c>
      <c r="N21" s="66">
        <f t="shared" si="2"/>
        <v>0.52010814464346067</v>
      </c>
      <c r="O21" s="51">
        <f t="shared" si="3"/>
        <v>3743.89</v>
      </c>
      <c r="P21" s="1"/>
      <c r="Q21" s="15">
        <v>18</v>
      </c>
      <c r="R21" s="51">
        <v>2959</v>
      </c>
      <c r="S21" s="51">
        <v>1420</v>
      </c>
      <c r="T21" s="51">
        <v>1539</v>
      </c>
      <c r="U21" s="52">
        <v>1.51</v>
      </c>
      <c r="V21" s="66">
        <f t="shared" si="4"/>
        <v>0.52010814464346067</v>
      </c>
      <c r="W21" s="51">
        <f t="shared" si="5"/>
        <v>3743.89</v>
      </c>
      <c r="X21" s="30"/>
    </row>
    <row r="22" spans="1:24" x14ac:dyDescent="0.25">
      <c r="A22" s="15">
        <v>19</v>
      </c>
      <c r="B22" s="53">
        <v>2959</v>
      </c>
      <c r="C22" s="53">
        <v>1420</v>
      </c>
      <c r="D22" s="53">
        <v>1539</v>
      </c>
      <c r="E22" s="54">
        <v>1.51</v>
      </c>
      <c r="F22" s="67">
        <f t="shared" si="0"/>
        <v>0.52010814464346067</v>
      </c>
      <c r="G22" s="53">
        <f t="shared" si="1"/>
        <v>3743.89</v>
      </c>
      <c r="H22" s="1"/>
      <c r="I22" s="34">
        <v>19</v>
      </c>
      <c r="J22" s="53">
        <v>3002</v>
      </c>
      <c r="K22" s="53">
        <v>1420</v>
      </c>
      <c r="L22" s="53">
        <v>1582</v>
      </c>
      <c r="M22" s="54">
        <v>1.58</v>
      </c>
      <c r="N22" s="67">
        <f t="shared" si="2"/>
        <v>0.52698201199200534</v>
      </c>
      <c r="O22" s="53">
        <f t="shared" si="3"/>
        <v>3919.56</v>
      </c>
      <c r="P22" s="1"/>
      <c r="Q22" s="15">
        <v>19</v>
      </c>
      <c r="R22" s="53">
        <v>2959</v>
      </c>
      <c r="S22" s="53">
        <v>1420</v>
      </c>
      <c r="T22" s="53">
        <v>1539</v>
      </c>
      <c r="U22" s="54">
        <v>1.51</v>
      </c>
      <c r="V22" s="67">
        <f t="shared" si="4"/>
        <v>0.52010814464346067</v>
      </c>
      <c r="W22" s="53">
        <f t="shared" si="5"/>
        <v>3743.89</v>
      </c>
      <c r="X22" s="30"/>
    </row>
    <row r="23" spans="1:24" x14ac:dyDescent="0.25">
      <c r="A23" s="15">
        <v>20</v>
      </c>
      <c r="B23" s="53">
        <v>2959</v>
      </c>
      <c r="C23" s="53">
        <v>1420</v>
      </c>
      <c r="D23" s="53">
        <v>1539</v>
      </c>
      <c r="E23" s="54">
        <v>1.51</v>
      </c>
      <c r="F23" s="67">
        <f t="shared" si="0"/>
        <v>0.52010814464346067</v>
      </c>
      <c r="G23" s="53">
        <f t="shared" si="1"/>
        <v>3743.89</v>
      </c>
      <c r="H23" s="1"/>
      <c r="I23" s="34">
        <v>20</v>
      </c>
      <c r="J23" s="53">
        <v>3002</v>
      </c>
      <c r="K23" s="53">
        <v>1420</v>
      </c>
      <c r="L23" s="53">
        <v>1582</v>
      </c>
      <c r="M23" s="54">
        <v>1.58</v>
      </c>
      <c r="N23" s="67">
        <f t="shared" si="2"/>
        <v>0.52698201199200534</v>
      </c>
      <c r="O23" s="53">
        <f t="shared" si="3"/>
        <v>3919.56</v>
      </c>
      <c r="P23" s="1"/>
      <c r="Q23" s="15">
        <v>20</v>
      </c>
      <c r="R23" s="53">
        <v>2959</v>
      </c>
      <c r="S23" s="53">
        <v>1420</v>
      </c>
      <c r="T23" s="53">
        <v>1539</v>
      </c>
      <c r="U23" s="54">
        <v>1.51</v>
      </c>
      <c r="V23" s="67">
        <f t="shared" si="4"/>
        <v>0.52010814464346067</v>
      </c>
      <c r="W23" s="53">
        <f t="shared" si="5"/>
        <v>3743.89</v>
      </c>
      <c r="X23" s="30"/>
    </row>
    <row r="24" spans="1:24" x14ac:dyDescent="0.25">
      <c r="A24" s="15">
        <v>21</v>
      </c>
      <c r="B24" s="53">
        <v>2959</v>
      </c>
      <c r="C24" s="53">
        <v>1420</v>
      </c>
      <c r="D24" s="53">
        <v>1539</v>
      </c>
      <c r="E24" s="54">
        <v>1.51</v>
      </c>
      <c r="F24" s="67">
        <f t="shared" si="0"/>
        <v>0.52010814464346067</v>
      </c>
      <c r="G24" s="53">
        <f t="shared" si="1"/>
        <v>3743.89</v>
      </c>
      <c r="H24" s="1"/>
      <c r="I24" s="34">
        <v>21</v>
      </c>
      <c r="J24" s="53">
        <v>3002</v>
      </c>
      <c r="K24" s="53">
        <v>1420</v>
      </c>
      <c r="L24" s="53">
        <v>1582</v>
      </c>
      <c r="M24" s="54">
        <v>1.58</v>
      </c>
      <c r="N24" s="67">
        <f t="shared" si="2"/>
        <v>0.52698201199200534</v>
      </c>
      <c r="O24" s="53">
        <f t="shared" si="3"/>
        <v>3919.56</v>
      </c>
      <c r="P24" s="1"/>
      <c r="Q24" s="15">
        <v>21</v>
      </c>
      <c r="R24" s="53">
        <v>2959</v>
      </c>
      <c r="S24" s="53">
        <v>1420</v>
      </c>
      <c r="T24" s="53">
        <v>1539</v>
      </c>
      <c r="U24" s="54">
        <v>1.51</v>
      </c>
      <c r="V24" s="67">
        <f t="shared" si="4"/>
        <v>0.52010814464346067</v>
      </c>
      <c r="W24" s="53">
        <f t="shared" si="5"/>
        <v>3743.89</v>
      </c>
      <c r="X24" s="30"/>
    </row>
    <row r="25" spans="1:24" x14ac:dyDescent="0.25">
      <c r="A25" s="15">
        <v>22</v>
      </c>
      <c r="B25" s="53">
        <v>2959</v>
      </c>
      <c r="C25" s="53">
        <v>1420</v>
      </c>
      <c r="D25" s="53">
        <v>1539</v>
      </c>
      <c r="E25" s="54">
        <v>1.51</v>
      </c>
      <c r="F25" s="67">
        <f t="shared" si="0"/>
        <v>0.52010814464346067</v>
      </c>
      <c r="G25" s="53">
        <f t="shared" si="1"/>
        <v>3743.89</v>
      </c>
      <c r="H25" s="1"/>
      <c r="I25" s="34">
        <v>22</v>
      </c>
      <c r="J25" s="53">
        <v>3002</v>
      </c>
      <c r="K25" s="53">
        <v>1420</v>
      </c>
      <c r="L25" s="53">
        <v>1582</v>
      </c>
      <c r="M25" s="54">
        <v>1.58</v>
      </c>
      <c r="N25" s="67">
        <f t="shared" si="2"/>
        <v>0.52698201199200534</v>
      </c>
      <c r="O25" s="53">
        <f t="shared" si="3"/>
        <v>3919.56</v>
      </c>
      <c r="P25" s="1"/>
      <c r="Q25" s="15">
        <v>22</v>
      </c>
      <c r="R25" s="53">
        <v>2959</v>
      </c>
      <c r="S25" s="53">
        <v>1420</v>
      </c>
      <c r="T25" s="53">
        <v>1539</v>
      </c>
      <c r="U25" s="54">
        <v>1.51</v>
      </c>
      <c r="V25" s="67">
        <f t="shared" si="4"/>
        <v>0.52010814464346067</v>
      </c>
      <c r="W25" s="53">
        <f t="shared" si="5"/>
        <v>3743.89</v>
      </c>
      <c r="X25" s="30"/>
    </row>
    <row r="26" spans="1:24" x14ac:dyDescent="0.25">
      <c r="A26" s="15">
        <v>23</v>
      </c>
      <c r="B26" s="43">
        <v>3053</v>
      </c>
      <c r="C26" s="43">
        <v>1420</v>
      </c>
      <c r="D26" s="43">
        <v>1633</v>
      </c>
      <c r="E26" s="44">
        <v>1.65</v>
      </c>
      <c r="F26" s="62">
        <f t="shared" si="0"/>
        <v>0.53488372093023251</v>
      </c>
      <c r="G26" s="43">
        <f t="shared" si="1"/>
        <v>4114.45</v>
      </c>
      <c r="H26" s="1"/>
      <c r="I26" s="34">
        <v>23</v>
      </c>
      <c r="J26" s="43">
        <v>3170</v>
      </c>
      <c r="K26" s="43">
        <v>1420</v>
      </c>
      <c r="L26" s="43">
        <v>1750</v>
      </c>
      <c r="M26" s="44">
        <v>1.83</v>
      </c>
      <c r="N26" s="62">
        <f t="shared" si="2"/>
        <v>0.55205047318611988</v>
      </c>
      <c r="O26" s="43">
        <f t="shared" si="3"/>
        <v>4622.5</v>
      </c>
      <c r="P26" s="1"/>
      <c r="Q26" s="15">
        <v>23</v>
      </c>
      <c r="R26" s="43">
        <v>3092</v>
      </c>
      <c r="S26" s="43">
        <v>1420</v>
      </c>
      <c r="T26" s="43">
        <v>1672</v>
      </c>
      <c r="U26" s="44">
        <v>1.74</v>
      </c>
      <c r="V26" s="62">
        <f t="shared" si="4"/>
        <v>0.54075032341526519</v>
      </c>
      <c r="W26" s="43">
        <f t="shared" si="5"/>
        <v>4329.2800000000007</v>
      </c>
      <c r="X26" s="30"/>
    </row>
    <row r="27" spans="1:24" x14ac:dyDescent="0.25">
      <c r="A27" s="15">
        <v>24</v>
      </c>
      <c r="B27" s="43">
        <v>3053</v>
      </c>
      <c r="C27" s="43">
        <v>1420</v>
      </c>
      <c r="D27" s="43">
        <v>1633</v>
      </c>
      <c r="E27" s="44">
        <v>1.65</v>
      </c>
      <c r="F27" s="62">
        <f t="shared" si="0"/>
        <v>0.53488372093023251</v>
      </c>
      <c r="G27" s="43">
        <f t="shared" si="1"/>
        <v>4114.45</v>
      </c>
      <c r="H27" s="1"/>
      <c r="I27" s="34">
        <v>24</v>
      </c>
      <c r="J27" s="43">
        <v>3170</v>
      </c>
      <c r="K27" s="43">
        <v>1420</v>
      </c>
      <c r="L27" s="43">
        <v>1750</v>
      </c>
      <c r="M27" s="44">
        <v>1.83</v>
      </c>
      <c r="N27" s="62">
        <f t="shared" si="2"/>
        <v>0.55205047318611988</v>
      </c>
      <c r="O27" s="43">
        <f t="shared" si="3"/>
        <v>4622.5</v>
      </c>
      <c r="P27" s="1"/>
      <c r="Q27" s="15">
        <v>24</v>
      </c>
      <c r="R27" s="43">
        <v>3092</v>
      </c>
      <c r="S27" s="43">
        <v>1420</v>
      </c>
      <c r="T27" s="43">
        <v>1672</v>
      </c>
      <c r="U27" s="44">
        <v>1.74</v>
      </c>
      <c r="V27" s="62">
        <f t="shared" si="4"/>
        <v>0.54075032341526519</v>
      </c>
      <c r="W27" s="43">
        <f t="shared" si="5"/>
        <v>4329.2800000000007</v>
      </c>
      <c r="X27" s="30"/>
    </row>
    <row r="28" spans="1:24" x14ac:dyDescent="0.25">
      <c r="B28" s="30"/>
      <c r="J28" s="30"/>
      <c r="R28" s="30"/>
    </row>
    <row r="30" spans="1:24" x14ac:dyDescent="0.25">
      <c r="E30" s="1" t="s">
        <v>21</v>
      </c>
      <c r="U30" s="1" t="s">
        <v>21</v>
      </c>
    </row>
    <row r="31" spans="1:24" ht="18.75" x14ac:dyDescent="0.3">
      <c r="A31" s="89">
        <v>44287</v>
      </c>
      <c r="B31" s="89"/>
      <c r="C31" s="89"/>
      <c r="D31" s="89"/>
      <c r="E31" s="89"/>
      <c r="F31" s="89"/>
      <c r="G31" s="81"/>
      <c r="H31" s="36"/>
      <c r="I31" s="89">
        <v>44317</v>
      </c>
      <c r="J31" s="89"/>
      <c r="K31" s="89"/>
      <c r="L31" s="89"/>
      <c r="M31" s="89"/>
      <c r="N31" s="89"/>
      <c r="O31" s="81"/>
      <c r="P31" s="36"/>
      <c r="Q31" s="89">
        <v>44348</v>
      </c>
      <c r="R31" s="89"/>
      <c r="S31" s="89"/>
      <c r="T31" s="89"/>
      <c r="U31" s="89"/>
      <c r="V31" s="89"/>
      <c r="W31" s="81"/>
    </row>
    <row r="32" spans="1:24" ht="47.25" x14ac:dyDescent="0.25">
      <c r="A32" s="16" t="s">
        <v>0</v>
      </c>
      <c r="B32" s="12" t="s">
        <v>22</v>
      </c>
      <c r="C32" s="16" t="s">
        <v>18</v>
      </c>
      <c r="D32" s="16" t="s">
        <v>19</v>
      </c>
      <c r="E32" s="16" t="s">
        <v>20</v>
      </c>
      <c r="F32" s="42" t="s">
        <v>23</v>
      </c>
      <c r="G32" s="9" t="s">
        <v>26</v>
      </c>
      <c r="H32" s="32"/>
      <c r="I32" s="37" t="s">
        <v>0</v>
      </c>
      <c r="J32" s="12" t="s">
        <v>22</v>
      </c>
      <c r="K32" s="8" t="s">
        <v>18</v>
      </c>
      <c r="L32" s="8" t="s">
        <v>19</v>
      </c>
      <c r="M32" s="8" t="s">
        <v>20</v>
      </c>
      <c r="N32" s="42" t="s">
        <v>23</v>
      </c>
      <c r="O32" s="9" t="s">
        <v>26</v>
      </c>
      <c r="P32" s="32"/>
      <c r="Q32" s="8" t="s">
        <v>0</v>
      </c>
      <c r="R32" s="8" t="s">
        <v>22</v>
      </c>
      <c r="S32" s="8" t="s">
        <v>18</v>
      </c>
      <c r="T32" s="8" t="s">
        <v>19</v>
      </c>
      <c r="U32" s="8" t="s">
        <v>20</v>
      </c>
      <c r="V32" s="42" t="s">
        <v>23</v>
      </c>
      <c r="W32" s="9" t="s">
        <v>26</v>
      </c>
    </row>
    <row r="33" spans="1:23" x14ac:dyDescent="0.25">
      <c r="A33" s="15">
        <v>1</v>
      </c>
      <c r="B33" s="43">
        <v>3170</v>
      </c>
      <c r="C33" s="43">
        <v>1420</v>
      </c>
      <c r="D33" s="43">
        <v>1750</v>
      </c>
      <c r="E33" s="44">
        <v>1.83</v>
      </c>
      <c r="F33" s="62">
        <f>D33/B33</f>
        <v>0.55205047318611988</v>
      </c>
      <c r="G33" s="43">
        <f>C33+D33*E33</f>
        <v>4622.5</v>
      </c>
      <c r="H33" s="30"/>
      <c r="I33" s="34">
        <v>1</v>
      </c>
      <c r="J33" s="43">
        <v>2959</v>
      </c>
      <c r="K33" s="43">
        <v>1420</v>
      </c>
      <c r="L33" s="43">
        <v>1539</v>
      </c>
      <c r="M33" s="44">
        <v>1.51</v>
      </c>
      <c r="N33" s="62">
        <f>L33/J33</f>
        <v>0.52010814464346067</v>
      </c>
      <c r="O33" s="43">
        <f>K33+L33*M33</f>
        <v>3743.89</v>
      </c>
      <c r="P33" s="1"/>
      <c r="Q33" s="15">
        <v>1</v>
      </c>
      <c r="R33" s="43">
        <v>2658</v>
      </c>
      <c r="S33" s="55">
        <v>1420</v>
      </c>
      <c r="T33" s="55">
        <v>1238</v>
      </c>
      <c r="U33" s="44">
        <v>1.28</v>
      </c>
      <c r="V33" s="62">
        <f>T33/R33</f>
        <v>0.46576373212942063</v>
      </c>
      <c r="W33" s="43">
        <f>S33+T33*U33</f>
        <v>3004.6400000000003</v>
      </c>
    </row>
    <row r="34" spans="1:23" x14ac:dyDescent="0.25">
      <c r="A34" s="15">
        <v>2</v>
      </c>
      <c r="B34" s="43">
        <v>3170</v>
      </c>
      <c r="C34" s="43">
        <v>1420</v>
      </c>
      <c r="D34" s="43">
        <v>1750</v>
      </c>
      <c r="E34" s="44">
        <v>1.83</v>
      </c>
      <c r="F34" s="62">
        <f t="shared" ref="F34:F56" si="6">D34/B34</f>
        <v>0.55205047318611988</v>
      </c>
      <c r="G34" s="43">
        <f t="shared" ref="G34:G56" si="7">C34+D34*E34</f>
        <v>4622.5</v>
      </c>
      <c r="H34" s="30"/>
      <c r="I34" s="34">
        <v>2</v>
      </c>
      <c r="J34" s="43">
        <v>2959</v>
      </c>
      <c r="K34" s="43">
        <v>1420</v>
      </c>
      <c r="L34" s="43">
        <v>1539</v>
      </c>
      <c r="M34" s="44">
        <v>1.51</v>
      </c>
      <c r="N34" s="62">
        <f t="shared" ref="N34:N56" si="8">L34/J34</f>
        <v>0.52010814464346067</v>
      </c>
      <c r="O34" s="43">
        <f t="shared" ref="O34:O56" si="9">K34+L34*M34</f>
        <v>3743.89</v>
      </c>
      <c r="P34" s="1"/>
      <c r="Q34" s="15">
        <v>2</v>
      </c>
      <c r="R34" s="43">
        <v>2658</v>
      </c>
      <c r="S34" s="55">
        <v>1420</v>
      </c>
      <c r="T34" s="55">
        <v>1238</v>
      </c>
      <c r="U34" s="44">
        <v>1.28</v>
      </c>
      <c r="V34" s="62">
        <f t="shared" ref="V34:V56" si="10">T34/R34</f>
        <v>0.46576373212942063</v>
      </c>
      <c r="W34" s="43">
        <f t="shared" ref="W34:W56" si="11">S34+T34*U34</f>
        <v>3004.6400000000003</v>
      </c>
    </row>
    <row r="35" spans="1:23" x14ac:dyDescent="0.25">
      <c r="A35" s="15">
        <v>3</v>
      </c>
      <c r="B35" s="45">
        <v>3170</v>
      </c>
      <c r="C35" s="45">
        <v>1420</v>
      </c>
      <c r="D35" s="45">
        <v>1750</v>
      </c>
      <c r="E35" s="46">
        <v>1.83</v>
      </c>
      <c r="F35" s="63">
        <f t="shared" si="6"/>
        <v>0.55205047318611988</v>
      </c>
      <c r="G35" s="45">
        <f t="shared" si="7"/>
        <v>4622.5</v>
      </c>
      <c r="H35" s="30"/>
      <c r="I35" s="34">
        <v>3</v>
      </c>
      <c r="J35" s="45">
        <v>3002</v>
      </c>
      <c r="K35" s="45">
        <v>1420</v>
      </c>
      <c r="L35" s="45">
        <v>1582</v>
      </c>
      <c r="M35" s="46">
        <v>1.58</v>
      </c>
      <c r="N35" s="63">
        <f t="shared" si="8"/>
        <v>0.52698201199200534</v>
      </c>
      <c r="O35" s="45">
        <f t="shared" si="9"/>
        <v>3919.56</v>
      </c>
      <c r="P35" s="1"/>
      <c r="Q35" s="15">
        <v>3</v>
      </c>
      <c r="R35" s="45">
        <v>2783</v>
      </c>
      <c r="S35" s="56">
        <v>1420</v>
      </c>
      <c r="T35" s="56">
        <v>1363</v>
      </c>
      <c r="U35" s="46">
        <v>1.39</v>
      </c>
      <c r="V35" s="63">
        <f t="shared" si="10"/>
        <v>0.48975925260510239</v>
      </c>
      <c r="W35" s="45">
        <f t="shared" si="11"/>
        <v>3314.5699999999997</v>
      </c>
    </row>
    <row r="36" spans="1:23" x14ac:dyDescent="0.25">
      <c r="A36" s="15">
        <v>4</v>
      </c>
      <c r="B36" s="45">
        <v>3170</v>
      </c>
      <c r="C36" s="45">
        <v>1420</v>
      </c>
      <c r="D36" s="45">
        <v>1750</v>
      </c>
      <c r="E36" s="46">
        <v>1.83</v>
      </c>
      <c r="F36" s="63">
        <f t="shared" si="6"/>
        <v>0.55205047318611988</v>
      </c>
      <c r="G36" s="45">
        <f t="shared" si="7"/>
        <v>4622.5</v>
      </c>
      <c r="H36" s="30"/>
      <c r="I36" s="34">
        <v>4</v>
      </c>
      <c r="J36" s="45">
        <v>3002</v>
      </c>
      <c r="K36" s="45">
        <v>1420</v>
      </c>
      <c r="L36" s="45">
        <v>1582</v>
      </c>
      <c r="M36" s="46">
        <v>1.58</v>
      </c>
      <c r="N36" s="63">
        <f t="shared" si="8"/>
        <v>0.52698201199200534</v>
      </c>
      <c r="O36" s="45">
        <f t="shared" si="9"/>
        <v>3919.56</v>
      </c>
      <c r="P36" s="1"/>
      <c r="Q36" s="15">
        <v>4</v>
      </c>
      <c r="R36" s="45">
        <v>2783</v>
      </c>
      <c r="S36" s="56">
        <v>1420</v>
      </c>
      <c r="T36" s="56">
        <v>1363</v>
      </c>
      <c r="U36" s="46">
        <v>1.39</v>
      </c>
      <c r="V36" s="63">
        <f t="shared" si="10"/>
        <v>0.48975925260510239</v>
      </c>
      <c r="W36" s="45">
        <f t="shared" si="11"/>
        <v>3314.5699999999997</v>
      </c>
    </row>
    <row r="37" spans="1:23" x14ac:dyDescent="0.25">
      <c r="A37" s="15">
        <v>5</v>
      </c>
      <c r="B37" s="45">
        <v>3170</v>
      </c>
      <c r="C37" s="45">
        <v>1420</v>
      </c>
      <c r="D37" s="45">
        <v>1750</v>
      </c>
      <c r="E37" s="46">
        <v>1.83</v>
      </c>
      <c r="F37" s="63">
        <f t="shared" si="6"/>
        <v>0.55205047318611988</v>
      </c>
      <c r="G37" s="45">
        <f t="shared" si="7"/>
        <v>4622.5</v>
      </c>
      <c r="H37" s="30"/>
      <c r="I37" s="34">
        <v>5</v>
      </c>
      <c r="J37" s="45">
        <v>3002</v>
      </c>
      <c r="K37" s="45">
        <v>1420</v>
      </c>
      <c r="L37" s="45">
        <v>1582</v>
      </c>
      <c r="M37" s="46">
        <v>1.58</v>
      </c>
      <c r="N37" s="63">
        <f t="shared" si="8"/>
        <v>0.52698201199200534</v>
      </c>
      <c r="O37" s="45">
        <f t="shared" si="9"/>
        <v>3919.56</v>
      </c>
      <c r="P37" s="1"/>
      <c r="Q37" s="15">
        <v>5</v>
      </c>
      <c r="R37" s="45">
        <v>2783</v>
      </c>
      <c r="S37" s="56">
        <v>1420</v>
      </c>
      <c r="T37" s="56">
        <v>1363</v>
      </c>
      <c r="U37" s="46">
        <v>1.39</v>
      </c>
      <c r="V37" s="63">
        <f t="shared" si="10"/>
        <v>0.48975925260510239</v>
      </c>
      <c r="W37" s="45">
        <f t="shared" si="11"/>
        <v>3314.5699999999997</v>
      </c>
    </row>
    <row r="38" spans="1:23" x14ac:dyDescent="0.25">
      <c r="A38" s="15">
        <v>6</v>
      </c>
      <c r="B38" s="45">
        <v>3170</v>
      </c>
      <c r="C38" s="45">
        <v>1420</v>
      </c>
      <c r="D38" s="45">
        <v>1750</v>
      </c>
      <c r="E38" s="46">
        <v>1.83</v>
      </c>
      <c r="F38" s="63">
        <f t="shared" si="6"/>
        <v>0.55205047318611988</v>
      </c>
      <c r="G38" s="45">
        <f t="shared" si="7"/>
        <v>4622.5</v>
      </c>
      <c r="H38" s="30"/>
      <c r="I38" s="34">
        <v>6</v>
      </c>
      <c r="J38" s="45">
        <v>3002</v>
      </c>
      <c r="K38" s="45">
        <v>1420</v>
      </c>
      <c r="L38" s="45">
        <v>1582</v>
      </c>
      <c r="M38" s="46">
        <v>1.58</v>
      </c>
      <c r="N38" s="63">
        <f t="shared" si="8"/>
        <v>0.52698201199200534</v>
      </c>
      <c r="O38" s="45">
        <f t="shared" si="9"/>
        <v>3919.56</v>
      </c>
      <c r="P38" s="1"/>
      <c r="Q38" s="15">
        <v>6</v>
      </c>
      <c r="R38" s="45">
        <v>2783</v>
      </c>
      <c r="S38" s="56">
        <v>1420</v>
      </c>
      <c r="T38" s="56">
        <v>1363</v>
      </c>
      <c r="U38" s="46">
        <v>1.39</v>
      </c>
      <c r="V38" s="63">
        <f t="shared" si="10"/>
        <v>0.48975925260510239</v>
      </c>
      <c r="W38" s="45">
        <f t="shared" si="11"/>
        <v>3314.5699999999997</v>
      </c>
    </row>
    <row r="39" spans="1:23" x14ac:dyDescent="0.25">
      <c r="A39" s="15">
        <v>7</v>
      </c>
      <c r="B39" s="47">
        <v>3053</v>
      </c>
      <c r="C39" s="47">
        <v>1420</v>
      </c>
      <c r="D39" s="47">
        <v>1633</v>
      </c>
      <c r="E39" s="48">
        <v>1.65</v>
      </c>
      <c r="F39" s="64">
        <f t="shared" si="6"/>
        <v>0.53488372093023251</v>
      </c>
      <c r="G39" s="47">
        <f t="shared" si="7"/>
        <v>4114.45</v>
      </c>
      <c r="H39" s="30"/>
      <c r="I39" s="34">
        <v>7</v>
      </c>
      <c r="J39" s="47">
        <v>2880</v>
      </c>
      <c r="K39" s="47">
        <v>1420</v>
      </c>
      <c r="L39" s="47">
        <v>1460</v>
      </c>
      <c r="M39" s="48">
        <v>1.44</v>
      </c>
      <c r="N39" s="64">
        <f t="shared" si="8"/>
        <v>0.50694444444444442</v>
      </c>
      <c r="O39" s="47">
        <f t="shared" si="9"/>
        <v>3522.4</v>
      </c>
      <c r="P39" s="1"/>
      <c r="Q39" s="15">
        <v>7</v>
      </c>
      <c r="R39" s="47">
        <v>2605</v>
      </c>
      <c r="S39" s="57">
        <v>1420</v>
      </c>
      <c r="T39" s="57">
        <v>1185</v>
      </c>
      <c r="U39" s="48">
        <v>1.24</v>
      </c>
      <c r="V39" s="64">
        <f t="shared" si="10"/>
        <v>0.45489443378119004</v>
      </c>
      <c r="W39" s="47">
        <f t="shared" si="11"/>
        <v>2889.4</v>
      </c>
    </row>
    <row r="40" spans="1:23" x14ac:dyDescent="0.25">
      <c r="A40" s="15">
        <v>8</v>
      </c>
      <c r="B40" s="47">
        <v>3053</v>
      </c>
      <c r="C40" s="47">
        <v>1420</v>
      </c>
      <c r="D40" s="47">
        <v>1633</v>
      </c>
      <c r="E40" s="48">
        <v>1.65</v>
      </c>
      <c r="F40" s="64">
        <f t="shared" si="6"/>
        <v>0.53488372093023251</v>
      </c>
      <c r="G40" s="47">
        <f t="shared" si="7"/>
        <v>4114.45</v>
      </c>
      <c r="H40" s="30"/>
      <c r="I40" s="34">
        <v>8</v>
      </c>
      <c r="J40" s="47">
        <v>2880</v>
      </c>
      <c r="K40" s="47">
        <v>1420</v>
      </c>
      <c r="L40" s="47">
        <v>1460</v>
      </c>
      <c r="M40" s="48">
        <v>1.44</v>
      </c>
      <c r="N40" s="64">
        <f t="shared" si="8"/>
        <v>0.50694444444444442</v>
      </c>
      <c r="O40" s="47">
        <f t="shared" si="9"/>
        <v>3522.4</v>
      </c>
      <c r="P40" s="1"/>
      <c r="Q40" s="15">
        <v>8</v>
      </c>
      <c r="R40" s="47">
        <v>2605</v>
      </c>
      <c r="S40" s="57">
        <v>1420</v>
      </c>
      <c r="T40" s="57">
        <v>1185</v>
      </c>
      <c r="U40" s="48">
        <v>1.24</v>
      </c>
      <c r="V40" s="64">
        <f t="shared" si="10"/>
        <v>0.45489443378119004</v>
      </c>
      <c r="W40" s="47">
        <f t="shared" si="11"/>
        <v>2889.4</v>
      </c>
    </row>
    <row r="41" spans="1:23" x14ac:dyDescent="0.25">
      <c r="A41" s="15">
        <v>9</v>
      </c>
      <c r="B41" s="47">
        <v>3053</v>
      </c>
      <c r="C41" s="47">
        <v>1420</v>
      </c>
      <c r="D41" s="47">
        <v>1633</v>
      </c>
      <c r="E41" s="48">
        <v>1.65</v>
      </c>
      <c r="F41" s="64">
        <f t="shared" si="6"/>
        <v>0.53488372093023251</v>
      </c>
      <c r="G41" s="47">
        <f t="shared" si="7"/>
        <v>4114.45</v>
      </c>
      <c r="H41" s="30"/>
      <c r="I41" s="34">
        <v>9</v>
      </c>
      <c r="J41" s="47">
        <v>2880</v>
      </c>
      <c r="K41" s="47">
        <v>1420</v>
      </c>
      <c r="L41" s="47">
        <v>1460</v>
      </c>
      <c r="M41" s="48">
        <v>1.44</v>
      </c>
      <c r="N41" s="64">
        <f t="shared" si="8"/>
        <v>0.50694444444444442</v>
      </c>
      <c r="O41" s="47">
        <f t="shared" si="9"/>
        <v>3522.4</v>
      </c>
      <c r="P41" s="1"/>
      <c r="Q41" s="15">
        <v>9</v>
      </c>
      <c r="R41" s="47">
        <v>2605</v>
      </c>
      <c r="S41" s="57">
        <v>1420</v>
      </c>
      <c r="T41" s="57">
        <v>1185</v>
      </c>
      <c r="U41" s="48">
        <v>1.24</v>
      </c>
      <c r="V41" s="64">
        <f t="shared" si="10"/>
        <v>0.45489443378119004</v>
      </c>
      <c r="W41" s="47">
        <f t="shared" si="11"/>
        <v>2889.4</v>
      </c>
    </row>
    <row r="42" spans="1:23" x14ac:dyDescent="0.25">
      <c r="A42" s="15">
        <v>10</v>
      </c>
      <c r="B42" s="47">
        <v>3053</v>
      </c>
      <c r="C42" s="47">
        <v>1420</v>
      </c>
      <c r="D42" s="47">
        <v>1633</v>
      </c>
      <c r="E42" s="48">
        <v>1.65</v>
      </c>
      <c r="F42" s="64">
        <f t="shared" si="6"/>
        <v>0.53488372093023251</v>
      </c>
      <c r="G42" s="47">
        <f t="shared" si="7"/>
        <v>4114.45</v>
      </c>
      <c r="H42" s="30"/>
      <c r="I42" s="34">
        <v>10</v>
      </c>
      <c r="J42" s="47">
        <v>2880</v>
      </c>
      <c r="K42" s="47">
        <v>1420</v>
      </c>
      <c r="L42" s="47">
        <v>1460</v>
      </c>
      <c r="M42" s="48">
        <v>1.44</v>
      </c>
      <c r="N42" s="64">
        <f t="shared" si="8"/>
        <v>0.50694444444444442</v>
      </c>
      <c r="O42" s="47">
        <f t="shared" si="9"/>
        <v>3522.4</v>
      </c>
      <c r="P42" s="1"/>
      <c r="Q42" s="15">
        <v>10</v>
      </c>
      <c r="R42" s="47">
        <v>2605</v>
      </c>
      <c r="S42" s="57">
        <v>1420</v>
      </c>
      <c r="T42" s="57">
        <v>1185</v>
      </c>
      <c r="U42" s="48">
        <v>1.24</v>
      </c>
      <c r="V42" s="64">
        <f t="shared" si="10"/>
        <v>0.45489443378119004</v>
      </c>
      <c r="W42" s="47">
        <f t="shared" si="11"/>
        <v>2889.4</v>
      </c>
    </row>
    <row r="43" spans="1:23" x14ac:dyDescent="0.25">
      <c r="A43" s="15">
        <v>11</v>
      </c>
      <c r="B43" s="49">
        <v>3002</v>
      </c>
      <c r="C43" s="49">
        <v>1420</v>
      </c>
      <c r="D43" s="49">
        <v>1582</v>
      </c>
      <c r="E43" s="50">
        <v>1.58</v>
      </c>
      <c r="F43" s="65">
        <f t="shared" si="6"/>
        <v>0.52698201199200534</v>
      </c>
      <c r="G43" s="49">
        <f t="shared" si="7"/>
        <v>3919.56</v>
      </c>
      <c r="H43" s="30"/>
      <c r="I43" s="34">
        <v>11</v>
      </c>
      <c r="J43" s="49">
        <v>2658</v>
      </c>
      <c r="K43" s="49">
        <v>1420</v>
      </c>
      <c r="L43" s="49">
        <v>1238</v>
      </c>
      <c r="M43" s="50">
        <v>1.28</v>
      </c>
      <c r="N43" s="65">
        <f t="shared" si="8"/>
        <v>0.46576373212942063</v>
      </c>
      <c r="O43" s="49">
        <f t="shared" si="9"/>
        <v>3004.6400000000003</v>
      </c>
      <c r="P43" s="1"/>
      <c r="Q43" s="15">
        <v>11</v>
      </c>
      <c r="R43" s="49">
        <v>2429</v>
      </c>
      <c r="S43" s="58">
        <v>1420</v>
      </c>
      <c r="T43" s="58">
        <v>1009</v>
      </c>
      <c r="U43" s="50">
        <v>1.08</v>
      </c>
      <c r="V43" s="65">
        <f t="shared" si="10"/>
        <v>0.41539728283244132</v>
      </c>
      <c r="W43" s="49">
        <f t="shared" si="11"/>
        <v>2509.7200000000003</v>
      </c>
    </row>
    <row r="44" spans="1:23" x14ac:dyDescent="0.25">
      <c r="A44" s="15">
        <v>12</v>
      </c>
      <c r="B44" s="49">
        <v>3002</v>
      </c>
      <c r="C44" s="49">
        <v>1420</v>
      </c>
      <c r="D44" s="49">
        <v>1582</v>
      </c>
      <c r="E44" s="50">
        <v>1.58</v>
      </c>
      <c r="F44" s="65">
        <f t="shared" si="6"/>
        <v>0.52698201199200534</v>
      </c>
      <c r="G44" s="49">
        <f t="shared" si="7"/>
        <v>3919.56</v>
      </c>
      <c r="H44" s="30"/>
      <c r="I44" s="34">
        <v>12</v>
      </c>
      <c r="J44" s="49">
        <v>2658</v>
      </c>
      <c r="K44" s="49">
        <v>1420</v>
      </c>
      <c r="L44" s="49">
        <v>1238</v>
      </c>
      <c r="M44" s="50">
        <v>1.28</v>
      </c>
      <c r="N44" s="65">
        <f t="shared" si="8"/>
        <v>0.46576373212942063</v>
      </c>
      <c r="O44" s="49">
        <f t="shared" si="9"/>
        <v>3004.6400000000003</v>
      </c>
      <c r="P44" s="1"/>
      <c r="Q44" s="15">
        <v>12</v>
      </c>
      <c r="R44" s="49">
        <v>2429</v>
      </c>
      <c r="S44" s="58">
        <v>1420</v>
      </c>
      <c r="T44" s="58">
        <v>1009</v>
      </c>
      <c r="U44" s="50">
        <v>1.08</v>
      </c>
      <c r="V44" s="65">
        <f t="shared" si="10"/>
        <v>0.41539728283244132</v>
      </c>
      <c r="W44" s="49">
        <f t="shared" si="11"/>
        <v>2509.7200000000003</v>
      </c>
    </row>
    <row r="45" spans="1:23" x14ac:dyDescent="0.25">
      <c r="A45" s="15">
        <v>13</v>
      </c>
      <c r="B45" s="49">
        <v>3002</v>
      </c>
      <c r="C45" s="49">
        <v>1420</v>
      </c>
      <c r="D45" s="49">
        <v>1582</v>
      </c>
      <c r="E45" s="50">
        <v>1.58</v>
      </c>
      <c r="F45" s="65">
        <f t="shared" si="6"/>
        <v>0.52698201199200534</v>
      </c>
      <c r="G45" s="49">
        <f t="shared" si="7"/>
        <v>3919.56</v>
      </c>
      <c r="H45" s="30"/>
      <c r="I45" s="34">
        <v>13</v>
      </c>
      <c r="J45" s="49">
        <v>2658</v>
      </c>
      <c r="K45" s="49">
        <v>1420</v>
      </c>
      <c r="L45" s="49">
        <v>1238</v>
      </c>
      <c r="M45" s="50">
        <v>1.28</v>
      </c>
      <c r="N45" s="65">
        <f t="shared" si="8"/>
        <v>0.46576373212942063</v>
      </c>
      <c r="O45" s="49">
        <f t="shared" si="9"/>
        <v>3004.6400000000003</v>
      </c>
      <c r="P45" s="1"/>
      <c r="Q45" s="15">
        <v>13</v>
      </c>
      <c r="R45" s="49">
        <v>2429</v>
      </c>
      <c r="S45" s="58">
        <v>1420</v>
      </c>
      <c r="T45" s="58">
        <v>1009</v>
      </c>
      <c r="U45" s="50">
        <v>1.08</v>
      </c>
      <c r="V45" s="65">
        <f t="shared" si="10"/>
        <v>0.41539728283244132</v>
      </c>
      <c r="W45" s="49">
        <f t="shared" si="11"/>
        <v>2509.7200000000003</v>
      </c>
    </row>
    <row r="46" spans="1:23" x14ac:dyDescent="0.25">
      <c r="A46" s="15">
        <v>14</v>
      </c>
      <c r="B46" s="49">
        <v>3002</v>
      </c>
      <c r="C46" s="49">
        <v>1420</v>
      </c>
      <c r="D46" s="49">
        <v>1582</v>
      </c>
      <c r="E46" s="50">
        <v>1.58</v>
      </c>
      <c r="F46" s="65">
        <f t="shared" si="6"/>
        <v>0.52698201199200534</v>
      </c>
      <c r="G46" s="49">
        <f t="shared" si="7"/>
        <v>3919.56</v>
      </c>
      <c r="H46" s="30"/>
      <c r="I46" s="34">
        <v>14</v>
      </c>
      <c r="J46" s="49">
        <v>2658</v>
      </c>
      <c r="K46" s="49">
        <v>1420</v>
      </c>
      <c r="L46" s="49">
        <v>1238</v>
      </c>
      <c r="M46" s="50">
        <v>1.28</v>
      </c>
      <c r="N46" s="65">
        <f t="shared" si="8"/>
        <v>0.46576373212942063</v>
      </c>
      <c r="O46" s="49">
        <f t="shared" si="9"/>
        <v>3004.6400000000003</v>
      </c>
      <c r="P46" s="1"/>
      <c r="Q46" s="15">
        <v>14</v>
      </c>
      <c r="R46" s="49">
        <v>2429</v>
      </c>
      <c r="S46" s="58">
        <v>1420</v>
      </c>
      <c r="T46" s="58">
        <v>1009</v>
      </c>
      <c r="U46" s="50">
        <v>1.08</v>
      </c>
      <c r="V46" s="65">
        <f t="shared" si="10"/>
        <v>0.41539728283244132</v>
      </c>
      <c r="W46" s="49">
        <f t="shared" si="11"/>
        <v>2509.7200000000003</v>
      </c>
    </row>
    <row r="47" spans="1:23" x14ac:dyDescent="0.25">
      <c r="A47" s="15">
        <v>15</v>
      </c>
      <c r="B47" s="51">
        <v>2959</v>
      </c>
      <c r="C47" s="51">
        <v>1420</v>
      </c>
      <c r="D47" s="51">
        <v>1539</v>
      </c>
      <c r="E47" s="52">
        <v>1.51</v>
      </c>
      <c r="F47" s="66">
        <f t="shared" si="6"/>
        <v>0.52010814464346067</v>
      </c>
      <c r="G47" s="51">
        <f t="shared" si="7"/>
        <v>3743.89</v>
      </c>
      <c r="H47" s="30"/>
      <c r="I47" s="34">
        <v>15</v>
      </c>
      <c r="J47" s="51">
        <v>2605</v>
      </c>
      <c r="K47" s="51">
        <v>1420</v>
      </c>
      <c r="L47" s="51">
        <v>1185</v>
      </c>
      <c r="M47" s="52">
        <v>1.24</v>
      </c>
      <c r="N47" s="66">
        <f t="shared" si="8"/>
        <v>0.45489443378119004</v>
      </c>
      <c r="O47" s="51">
        <f t="shared" si="9"/>
        <v>2889.4</v>
      </c>
      <c r="P47" s="1"/>
      <c r="Q47" s="15">
        <v>15</v>
      </c>
      <c r="R47" s="51">
        <v>2383</v>
      </c>
      <c r="S47" s="59">
        <v>1420</v>
      </c>
      <c r="T47" s="59">
        <v>963</v>
      </c>
      <c r="U47" s="52">
        <v>1.04</v>
      </c>
      <c r="V47" s="66">
        <f t="shared" si="10"/>
        <v>0.40411246328157785</v>
      </c>
      <c r="W47" s="51">
        <f t="shared" si="11"/>
        <v>2421.52</v>
      </c>
    </row>
    <row r="48" spans="1:23" x14ac:dyDescent="0.25">
      <c r="A48" s="15">
        <v>16</v>
      </c>
      <c r="B48" s="51">
        <v>2959</v>
      </c>
      <c r="C48" s="51">
        <v>1420</v>
      </c>
      <c r="D48" s="51">
        <v>1539</v>
      </c>
      <c r="E48" s="52">
        <v>1.51</v>
      </c>
      <c r="F48" s="66">
        <f t="shared" si="6"/>
        <v>0.52010814464346067</v>
      </c>
      <c r="G48" s="51">
        <f t="shared" si="7"/>
        <v>3743.89</v>
      </c>
      <c r="H48" s="30"/>
      <c r="I48" s="34">
        <v>16</v>
      </c>
      <c r="J48" s="51">
        <v>2605</v>
      </c>
      <c r="K48" s="51">
        <v>1420</v>
      </c>
      <c r="L48" s="51">
        <v>1185</v>
      </c>
      <c r="M48" s="52">
        <v>1.24</v>
      </c>
      <c r="N48" s="66">
        <f t="shared" si="8"/>
        <v>0.45489443378119004</v>
      </c>
      <c r="O48" s="51">
        <f t="shared" si="9"/>
        <v>2889.4</v>
      </c>
      <c r="P48" s="1"/>
      <c r="Q48" s="15">
        <v>16</v>
      </c>
      <c r="R48" s="51">
        <v>2383</v>
      </c>
      <c r="S48" s="59">
        <v>1420</v>
      </c>
      <c r="T48" s="59">
        <v>963</v>
      </c>
      <c r="U48" s="52">
        <v>1.04</v>
      </c>
      <c r="V48" s="66">
        <f t="shared" si="10"/>
        <v>0.40411246328157785</v>
      </c>
      <c r="W48" s="51">
        <f t="shared" si="11"/>
        <v>2421.52</v>
      </c>
    </row>
    <row r="49" spans="1:23" x14ac:dyDescent="0.25">
      <c r="A49" s="15">
        <v>17</v>
      </c>
      <c r="B49" s="51">
        <v>2959</v>
      </c>
      <c r="C49" s="51">
        <v>1420</v>
      </c>
      <c r="D49" s="51">
        <v>1539</v>
      </c>
      <c r="E49" s="52">
        <v>1.51</v>
      </c>
      <c r="F49" s="66">
        <f t="shared" si="6"/>
        <v>0.52010814464346067</v>
      </c>
      <c r="G49" s="51">
        <f t="shared" si="7"/>
        <v>3743.89</v>
      </c>
      <c r="H49" s="30"/>
      <c r="I49" s="34">
        <v>17</v>
      </c>
      <c r="J49" s="51">
        <v>2605</v>
      </c>
      <c r="K49" s="51">
        <v>1420</v>
      </c>
      <c r="L49" s="51">
        <v>1185</v>
      </c>
      <c r="M49" s="52">
        <v>1.24</v>
      </c>
      <c r="N49" s="66">
        <f t="shared" si="8"/>
        <v>0.45489443378119004</v>
      </c>
      <c r="O49" s="51">
        <f t="shared" si="9"/>
        <v>2889.4</v>
      </c>
      <c r="P49" s="1"/>
      <c r="Q49" s="15">
        <v>17</v>
      </c>
      <c r="R49" s="51">
        <v>2383</v>
      </c>
      <c r="S49" s="59">
        <v>1420</v>
      </c>
      <c r="T49" s="59">
        <v>963</v>
      </c>
      <c r="U49" s="52">
        <v>1.04</v>
      </c>
      <c r="V49" s="66">
        <f t="shared" si="10"/>
        <v>0.40411246328157785</v>
      </c>
      <c r="W49" s="51">
        <f t="shared" si="11"/>
        <v>2421.52</v>
      </c>
    </row>
    <row r="50" spans="1:23" x14ac:dyDescent="0.25">
      <c r="A50" s="15">
        <v>18</v>
      </c>
      <c r="B50" s="51">
        <v>2959</v>
      </c>
      <c r="C50" s="51">
        <v>1420</v>
      </c>
      <c r="D50" s="51">
        <v>1539</v>
      </c>
      <c r="E50" s="52">
        <v>1.51</v>
      </c>
      <c r="F50" s="66">
        <f t="shared" si="6"/>
        <v>0.52010814464346067</v>
      </c>
      <c r="G50" s="51">
        <f t="shared" si="7"/>
        <v>3743.89</v>
      </c>
      <c r="H50" s="30"/>
      <c r="I50" s="34">
        <v>18</v>
      </c>
      <c r="J50" s="51">
        <v>2605</v>
      </c>
      <c r="K50" s="51">
        <v>1420</v>
      </c>
      <c r="L50" s="51">
        <v>1185</v>
      </c>
      <c r="M50" s="52">
        <v>1.24</v>
      </c>
      <c r="N50" s="66">
        <f t="shared" si="8"/>
        <v>0.45489443378119004</v>
      </c>
      <c r="O50" s="51">
        <f t="shared" si="9"/>
        <v>2889.4</v>
      </c>
      <c r="P50" s="1"/>
      <c r="Q50" s="15">
        <v>18</v>
      </c>
      <c r="R50" s="51">
        <v>2383</v>
      </c>
      <c r="S50" s="59">
        <v>1420</v>
      </c>
      <c r="T50" s="59">
        <v>963</v>
      </c>
      <c r="U50" s="52">
        <v>1.04</v>
      </c>
      <c r="V50" s="66">
        <f t="shared" si="10"/>
        <v>0.40411246328157785</v>
      </c>
      <c r="W50" s="51">
        <f t="shared" si="11"/>
        <v>2421.52</v>
      </c>
    </row>
    <row r="51" spans="1:23" x14ac:dyDescent="0.25">
      <c r="A51" s="15">
        <v>19</v>
      </c>
      <c r="B51" s="53">
        <v>3002</v>
      </c>
      <c r="C51" s="53">
        <v>1420</v>
      </c>
      <c r="D51" s="53">
        <v>1582</v>
      </c>
      <c r="E51" s="54">
        <v>1.58</v>
      </c>
      <c r="F51" s="67">
        <f t="shared" si="6"/>
        <v>0.52698201199200534</v>
      </c>
      <c r="G51" s="53">
        <f t="shared" si="7"/>
        <v>3919.56</v>
      </c>
      <c r="H51" s="30"/>
      <c r="I51" s="34">
        <v>19</v>
      </c>
      <c r="J51" s="53">
        <v>2658</v>
      </c>
      <c r="K51" s="53">
        <v>1420</v>
      </c>
      <c r="L51" s="53">
        <v>1238</v>
      </c>
      <c r="M51" s="54">
        <v>1.28</v>
      </c>
      <c r="N51" s="67">
        <f t="shared" si="8"/>
        <v>0.46576373212942063</v>
      </c>
      <c r="O51" s="53">
        <f t="shared" si="9"/>
        <v>3004.6400000000003</v>
      </c>
      <c r="P51" s="1"/>
      <c r="Q51" s="15">
        <v>19</v>
      </c>
      <c r="R51" s="53">
        <v>2429</v>
      </c>
      <c r="S51" s="60">
        <v>1420</v>
      </c>
      <c r="T51" s="60">
        <v>1009</v>
      </c>
      <c r="U51" s="54">
        <v>1.08</v>
      </c>
      <c r="V51" s="67">
        <f t="shared" si="10"/>
        <v>0.41539728283244132</v>
      </c>
      <c r="W51" s="53">
        <f t="shared" si="11"/>
        <v>2509.7200000000003</v>
      </c>
    </row>
    <row r="52" spans="1:23" x14ac:dyDescent="0.25">
      <c r="A52" s="15">
        <v>20</v>
      </c>
      <c r="B52" s="53">
        <v>3002</v>
      </c>
      <c r="C52" s="53">
        <v>1420</v>
      </c>
      <c r="D52" s="53">
        <v>1582</v>
      </c>
      <c r="E52" s="54">
        <v>1.58</v>
      </c>
      <c r="F52" s="67">
        <f t="shared" si="6"/>
        <v>0.52698201199200534</v>
      </c>
      <c r="G52" s="53">
        <f t="shared" si="7"/>
        <v>3919.56</v>
      </c>
      <c r="H52" s="30"/>
      <c r="I52" s="34">
        <v>20</v>
      </c>
      <c r="J52" s="53">
        <v>2658</v>
      </c>
      <c r="K52" s="53">
        <v>1420</v>
      </c>
      <c r="L52" s="53">
        <v>1238</v>
      </c>
      <c r="M52" s="54">
        <v>1.28</v>
      </c>
      <c r="N52" s="67">
        <f t="shared" si="8"/>
        <v>0.46576373212942063</v>
      </c>
      <c r="O52" s="53">
        <f t="shared" si="9"/>
        <v>3004.6400000000003</v>
      </c>
      <c r="P52" s="1"/>
      <c r="Q52" s="15">
        <v>20</v>
      </c>
      <c r="R52" s="53">
        <v>2429</v>
      </c>
      <c r="S52" s="60">
        <v>1420</v>
      </c>
      <c r="T52" s="60">
        <v>1009</v>
      </c>
      <c r="U52" s="54">
        <v>1.08</v>
      </c>
      <c r="V52" s="67">
        <f t="shared" si="10"/>
        <v>0.41539728283244132</v>
      </c>
      <c r="W52" s="53">
        <f t="shared" si="11"/>
        <v>2509.7200000000003</v>
      </c>
    </row>
    <row r="53" spans="1:23" x14ac:dyDescent="0.25">
      <c r="A53" s="15">
        <v>21</v>
      </c>
      <c r="B53" s="53">
        <v>3002</v>
      </c>
      <c r="C53" s="53">
        <v>1420</v>
      </c>
      <c r="D53" s="53">
        <v>1582</v>
      </c>
      <c r="E53" s="54">
        <v>1.58</v>
      </c>
      <c r="F53" s="67">
        <f t="shared" si="6"/>
        <v>0.52698201199200534</v>
      </c>
      <c r="G53" s="53">
        <f t="shared" si="7"/>
        <v>3919.56</v>
      </c>
      <c r="H53" s="30"/>
      <c r="I53" s="34">
        <v>21</v>
      </c>
      <c r="J53" s="53">
        <v>2658</v>
      </c>
      <c r="K53" s="53">
        <v>1420</v>
      </c>
      <c r="L53" s="53">
        <v>1238</v>
      </c>
      <c r="M53" s="54">
        <v>1.28</v>
      </c>
      <c r="N53" s="67">
        <f t="shared" si="8"/>
        <v>0.46576373212942063</v>
      </c>
      <c r="O53" s="53">
        <f t="shared" si="9"/>
        <v>3004.6400000000003</v>
      </c>
      <c r="P53" s="1"/>
      <c r="Q53" s="15">
        <v>21</v>
      </c>
      <c r="R53" s="53">
        <v>2429</v>
      </c>
      <c r="S53" s="60">
        <v>1420</v>
      </c>
      <c r="T53" s="60">
        <v>1009</v>
      </c>
      <c r="U53" s="54">
        <v>1.08</v>
      </c>
      <c r="V53" s="67">
        <f t="shared" si="10"/>
        <v>0.41539728283244132</v>
      </c>
      <c r="W53" s="53">
        <f t="shared" si="11"/>
        <v>2509.7200000000003</v>
      </c>
    </row>
    <row r="54" spans="1:23" x14ac:dyDescent="0.25">
      <c r="A54" s="15">
        <v>22</v>
      </c>
      <c r="B54" s="53">
        <v>3002</v>
      </c>
      <c r="C54" s="53">
        <v>1420</v>
      </c>
      <c r="D54" s="53">
        <v>1582</v>
      </c>
      <c r="E54" s="54">
        <v>1.58</v>
      </c>
      <c r="F54" s="67">
        <f t="shared" si="6"/>
        <v>0.52698201199200534</v>
      </c>
      <c r="G54" s="53">
        <f t="shared" si="7"/>
        <v>3919.56</v>
      </c>
      <c r="H54" s="30"/>
      <c r="I54" s="34">
        <v>22</v>
      </c>
      <c r="J54" s="53">
        <v>2658</v>
      </c>
      <c r="K54" s="53">
        <v>1420</v>
      </c>
      <c r="L54" s="53">
        <v>1238</v>
      </c>
      <c r="M54" s="54">
        <v>1.28</v>
      </c>
      <c r="N54" s="67">
        <f t="shared" si="8"/>
        <v>0.46576373212942063</v>
      </c>
      <c r="O54" s="53">
        <f t="shared" si="9"/>
        <v>3004.6400000000003</v>
      </c>
      <c r="P54" s="1"/>
      <c r="Q54" s="15">
        <v>22</v>
      </c>
      <c r="R54" s="53">
        <v>2429</v>
      </c>
      <c r="S54" s="60">
        <v>1420</v>
      </c>
      <c r="T54" s="60">
        <v>1009</v>
      </c>
      <c r="U54" s="54">
        <v>1.08</v>
      </c>
      <c r="V54" s="67">
        <f t="shared" si="10"/>
        <v>0.41539728283244132</v>
      </c>
      <c r="W54" s="53">
        <f t="shared" si="11"/>
        <v>2509.7200000000003</v>
      </c>
    </row>
    <row r="55" spans="1:23" x14ac:dyDescent="0.25">
      <c r="A55" s="15">
        <v>23</v>
      </c>
      <c r="B55" s="43">
        <v>3170</v>
      </c>
      <c r="C55" s="43">
        <v>1420</v>
      </c>
      <c r="D55" s="43">
        <v>1750</v>
      </c>
      <c r="E55" s="44">
        <v>1.83</v>
      </c>
      <c r="F55" s="62">
        <f t="shared" si="6"/>
        <v>0.55205047318611988</v>
      </c>
      <c r="G55" s="43">
        <f t="shared" si="7"/>
        <v>4622.5</v>
      </c>
      <c r="H55" s="30"/>
      <c r="I55" s="34">
        <v>23</v>
      </c>
      <c r="J55" s="43">
        <v>2959</v>
      </c>
      <c r="K55" s="43">
        <v>1420</v>
      </c>
      <c r="L55" s="43">
        <v>1539</v>
      </c>
      <c r="M55" s="44">
        <v>1.51</v>
      </c>
      <c r="N55" s="62">
        <f t="shared" si="8"/>
        <v>0.52010814464346067</v>
      </c>
      <c r="O55" s="43">
        <f t="shared" si="9"/>
        <v>3743.89</v>
      </c>
      <c r="P55" s="1"/>
      <c r="Q55" s="15">
        <v>23</v>
      </c>
      <c r="R55" s="43">
        <v>2658</v>
      </c>
      <c r="S55" s="55">
        <v>1420</v>
      </c>
      <c r="T55" s="55">
        <v>1238</v>
      </c>
      <c r="U55" s="44">
        <v>1.28</v>
      </c>
      <c r="V55" s="62">
        <f t="shared" si="10"/>
        <v>0.46576373212942063</v>
      </c>
      <c r="W55" s="43">
        <f t="shared" si="11"/>
        <v>3004.6400000000003</v>
      </c>
    </row>
    <row r="56" spans="1:23" x14ac:dyDescent="0.25">
      <c r="A56" s="15">
        <v>24</v>
      </c>
      <c r="B56" s="43">
        <v>3170</v>
      </c>
      <c r="C56" s="43">
        <v>1420</v>
      </c>
      <c r="D56" s="43">
        <v>1750</v>
      </c>
      <c r="E56" s="44">
        <v>1.83</v>
      </c>
      <c r="F56" s="62">
        <f t="shared" si="6"/>
        <v>0.55205047318611988</v>
      </c>
      <c r="G56" s="43">
        <f t="shared" si="7"/>
        <v>4622.5</v>
      </c>
      <c r="H56" s="30"/>
      <c r="I56" s="34">
        <v>24</v>
      </c>
      <c r="J56" s="43">
        <v>2959</v>
      </c>
      <c r="K56" s="43">
        <v>1420</v>
      </c>
      <c r="L56" s="43">
        <v>1539</v>
      </c>
      <c r="M56" s="44">
        <v>1.51</v>
      </c>
      <c r="N56" s="62">
        <f t="shared" si="8"/>
        <v>0.52010814464346067</v>
      </c>
      <c r="O56" s="43">
        <f t="shared" si="9"/>
        <v>3743.89</v>
      </c>
      <c r="P56" s="1"/>
      <c r="Q56" s="15">
        <v>24</v>
      </c>
      <c r="R56" s="43">
        <v>2658</v>
      </c>
      <c r="S56" s="55">
        <v>1420</v>
      </c>
      <c r="T56" s="55">
        <v>1238</v>
      </c>
      <c r="U56" s="44">
        <v>1.28</v>
      </c>
      <c r="V56" s="62">
        <f t="shared" si="10"/>
        <v>0.46576373212942063</v>
      </c>
      <c r="W56" s="43">
        <f t="shared" si="11"/>
        <v>3004.6400000000003</v>
      </c>
    </row>
    <row r="57" spans="1:23" x14ac:dyDescent="0.25">
      <c r="B57" s="30"/>
      <c r="J57" s="30"/>
      <c r="R57" s="30"/>
    </row>
    <row r="58" spans="1:23" x14ac:dyDescent="0.25">
      <c r="M58" s="1" t="s">
        <v>21</v>
      </c>
    </row>
    <row r="60" spans="1:23" ht="18.75" x14ac:dyDescent="0.3">
      <c r="A60" s="89">
        <v>44378</v>
      </c>
      <c r="B60" s="89"/>
      <c r="C60" s="89"/>
      <c r="D60" s="89"/>
      <c r="E60" s="89"/>
      <c r="F60" s="89"/>
      <c r="G60" s="81"/>
      <c r="I60" s="89">
        <v>44409</v>
      </c>
      <c r="J60" s="89"/>
      <c r="K60" s="89"/>
      <c r="L60" s="89"/>
      <c r="M60" s="89"/>
      <c r="N60" s="89"/>
      <c r="O60" s="81"/>
      <c r="Q60" s="89">
        <v>44440</v>
      </c>
      <c r="R60" s="89"/>
      <c r="S60" s="89"/>
      <c r="T60" s="89"/>
      <c r="U60" s="89"/>
      <c r="V60" s="89"/>
      <c r="W60" s="81"/>
    </row>
    <row r="61" spans="1:23" ht="47.25" x14ac:dyDescent="0.25">
      <c r="A61" s="9" t="s">
        <v>0</v>
      </c>
      <c r="B61" s="8" t="s">
        <v>22</v>
      </c>
      <c r="C61" s="9" t="s">
        <v>18</v>
      </c>
      <c r="D61" s="9" t="s">
        <v>19</v>
      </c>
      <c r="E61" s="9" t="s">
        <v>20</v>
      </c>
      <c r="F61" s="42" t="s">
        <v>23</v>
      </c>
      <c r="G61" s="9" t="s">
        <v>26</v>
      </c>
      <c r="H61" s="32"/>
      <c r="I61" s="38" t="s">
        <v>0</v>
      </c>
      <c r="J61" s="8" t="s">
        <v>22</v>
      </c>
      <c r="K61" s="9" t="s">
        <v>18</v>
      </c>
      <c r="L61" s="9" t="s">
        <v>19</v>
      </c>
      <c r="M61" s="9" t="s">
        <v>20</v>
      </c>
      <c r="N61" s="42" t="s">
        <v>23</v>
      </c>
      <c r="O61" s="9" t="s">
        <v>26</v>
      </c>
      <c r="P61" s="32"/>
      <c r="Q61" s="8" t="s">
        <v>0</v>
      </c>
      <c r="R61" s="8" t="s">
        <v>22</v>
      </c>
      <c r="S61" s="8" t="s">
        <v>18</v>
      </c>
      <c r="T61" s="8" t="s">
        <v>19</v>
      </c>
      <c r="U61" s="8" t="s">
        <v>20</v>
      </c>
      <c r="V61" s="42" t="s">
        <v>23</v>
      </c>
      <c r="W61" s="9" t="s">
        <v>26</v>
      </c>
    </row>
    <row r="62" spans="1:23" ht="17.25" customHeight="1" x14ac:dyDescent="0.25">
      <c r="A62" s="15">
        <v>1</v>
      </c>
      <c r="B62" s="43">
        <v>2469</v>
      </c>
      <c r="C62" s="43">
        <v>1420</v>
      </c>
      <c r="D62" s="43">
        <v>1049</v>
      </c>
      <c r="E62" s="44">
        <v>1.1200000000000001</v>
      </c>
      <c r="F62" s="62">
        <f>D62/B62</f>
        <v>0.42486836776022679</v>
      </c>
      <c r="G62" s="43">
        <f>C62+D62*E62</f>
        <v>2594.88</v>
      </c>
      <c r="H62" s="1"/>
      <c r="I62" s="34">
        <v>1</v>
      </c>
      <c r="J62" s="43">
        <v>2429</v>
      </c>
      <c r="K62" s="68">
        <v>1420</v>
      </c>
      <c r="L62" s="68">
        <v>1009</v>
      </c>
      <c r="M62" s="44">
        <v>1.08</v>
      </c>
      <c r="N62" s="62">
        <f>L62/J62</f>
        <v>0.41539728283244132</v>
      </c>
      <c r="O62" s="43">
        <f>K62+L62*M62</f>
        <v>2509.7200000000003</v>
      </c>
      <c r="P62" s="32"/>
      <c r="Q62" s="15">
        <v>1</v>
      </c>
      <c r="R62" s="68">
        <v>2605</v>
      </c>
      <c r="S62" s="68">
        <v>1420</v>
      </c>
      <c r="T62" s="68">
        <v>1185</v>
      </c>
      <c r="U62" s="69">
        <v>1.24</v>
      </c>
      <c r="V62" s="62">
        <f>T62/R62</f>
        <v>0.45489443378119004</v>
      </c>
      <c r="W62" s="43">
        <f>S62+T62*U62</f>
        <v>2889.4</v>
      </c>
    </row>
    <row r="63" spans="1:23" x14ac:dyDescent="0.25">
      <c r="A63" s="15">
        <v>2</v>
      </c>
      <c r="B63" s="43">
        <v>2469</v>
      </c>
      <c r="C63" s="43">
        <v>1420</v>
      </c>
      <c r="D63" s="43">
        <v>1049</v>
      </c>
      <c r="E63" s="44">
        <v>1.1200000000000001</v>
      </c>
      <c r="F63" s="62">
        <f t="shared" ref="F63:F85" si="12">D63/B63</f>
        <v>0.42486836776022679</v>
      </c>
      <c r="G63" s="43">
        <f t="shared" ref="G63:G85" si="13">C63+D63*E63</f>
        <v>2594.88</v>
      </c>
      <c r="H63" s="1"/>
      <c r="I63" s="34">
        <v>2</v>
      </c>
      <c r="J63" s="43">
        <v>2429</v>
      </c>
      <c r="K63" s="68">
        <v>1420</v>
      </c>
      <c r="L63" s="68">
        <v>1009</v>
      </c>
      <c r="M63" s="44">
        <v>1.08</v>
      </c>
      <c r="N63" s="62">
        <f t="shared" ref="N63:N85" si="14">L63/J63</f>
        <v>0.41539728283244132</v>
      </c>
      <c r="O63" s="43">
        <f t="shared" ref="O63:O85" si="15">K63+L63*M63</f>
        <v>2509.7200000000003</v>
      </c>
      <c r="P63" s="32"/>
      <c r="Q63" s="15">
        <v>2</v>
      </c>
      <c r="R63" s="68">
        <v>2605</v>
      </c>
      <c r="S63" s="68">
        <v>1420</v>
      </c>
      <c r="T63" s="68">
        <v>1185</v>
      </c>
      <c r="U63" s="69">
        <v>1.24</v>
      </c>
      <c r="V63" s="62">
        <f t="shared" ref="V63:V85" si="16">T63/R63</f>
        <v>0.45489443378119004</v>
      </c>
      <c r="W63" s="43">
        <f t="shared" ref="W63:W85" si="17">S63+T63*U63</f>
        <v>2889.4</v>
      </c>
    </row>
    <row r="64" spans="1:23" x14ac:dyDescent="0.25">
      <c r="A64" s="15">
        <v>3</v>
      </c>
      <c r="B64" s="45">
        <v>2566</v>
      </c>
      <c r="C64" s="45">
        <v>1420</v>
      </c>
      <c r="D64" s="45">
        <v>1146</v>
      </c>
      <c r="E64" s="46">
        <v>1.19</v>
      </c>
      <c r="F64" s="63">
        <f t="shared" si="12"/>
        <v>0.4466095089633671</v>
      </c>
      <c r="G64" s="45">
        <f t="shared" si="13"/>
        <v>2783.74</v>
      </c>
      <c r="H64" s="1"/>
      <c r="I64" s="34">
        <v>3</v>
      </c>
      <c r="J64" s="45">
        <v>2469</v>
      </c>
      <c r="K64" s="70">
        <v>1420</v>
      </c>
      <c r="L64" s="70">
        <v>1049</v>
      </c>
      <c r="M64" s="46">
        <v>1.1200000000000001</v>
      </c>
      <c r="N64" s="63">
        <f t="shared" si="14"/>
        <v>0.42486836776022679</v>
      </c>
      <c r="O64" s="45">
        <f t="shared" si="15"/>
        <v>2594.88</v>
      </c>
      <c r="P64" s="32"/>
      <c r="Q64" s="15">
        <v>3</v>
      </c>
      <c r="R64" s="70">
        <v>2712</v>
      </c>
      <c r="S64" s="70">
        <v>1420</v>
      </c>
      <c r="T64" s="70">
        <v>1292</v>
      </c>
      <c r="U64" s="71">
        <v>1.33</v>
      </c>
      <c r="V64" s="63">
        <f t="shared" si="16"/>
        <v>0.47640117994100295</v>
      </c>
      <c r="W64" s="45">
        <f t="shared" si="17"/>
        <v>3138.36</v>
      </c>
    </row>
    <row r="65" spans="1:23" x14ac:dyDescent="0.25">
      <c r="A65" s="15">
        <v>4</v>
      </c>
      <c r="B65" s="45">
        <v>2566</v>
      </c>
      <c r="C65" s="45">
        <v>1420</v>
      </c>
      <c r="D65" s="45">
        <v>1146</v>
      </c>
      <c r="E65" s="46">
        <v>1.19</v>
      </c>
      <c r="F65" s="63">
        <f t="shared" si="12"/>
        <v>0.4466095089633671</v>
      </c>
      <c r="G65" s="45">
        <f t="shared" si="13"/>
        <v>2783.74</v>
      </c>
      <c r="H65" s="1"/>
      <c r="I65" s="34">
        <v>4</v>
      </c>
      <c r="J65" s="45">
        <v>2469</v>
      </c>
      <c r="K65" s="70">
        <v>1420</v>
      </c>
      <c r="L65" s="70">
        <v>1049</v>
      </c>
      <c r="M65" s="46">
        <v>1.1200000000000001</v>
      </c>
      <c r="N65" s="63">
        <f t="shared" si="14"/>
        <v>0.42486836776022679</v>
      </c>
      <c r="O65" s="45">
        <f t="shared" si="15"/>
        <v>2594.88</v>
      </c>
      <c r="P65" s="32"/>
      <c r="Q65" s="15">
        <v>4</v>
      </c>
      <c r="R65" s="70">
        <v>2712</v>
      </c>
      <c r="S65" s="70">
        <v>1420</v>
      </c>
      <c r="T65" s="70">
        <v>1292</v>
      </c>
      <c r="U65" s="71">
        <v>1.33</v>
      </c>
      <c r="V65" s="63">
        <f t="shared" si="16"/>
        <v>0.47640117994100295</v>
      </c>
      <c r="W65" s="45">
        <f t="shared" si="17"/>
        <v>3138.36</v>
      </c>
    </row>
    <row r="66" spans="1:23" x14ac:dyDescent="0.25">
      <c r="A66" s="15">
        <v>5</v>
      </c>
      <c r="B66" s="45">
        <v>2566</v>
      </c>
      <c r="C66" s="45">
        <v>1420</v>
      </c>
      <c r="D66" s="45">
        <v>1146</v>
      </c>
      <c r="E66" s="46">
        <v>1.19</v>
      </c>
      <c r="F66" s="63">
        <f t="shared" si="12"/>
        <v>0.4466095089633671</v>
      </c>
      <c r="G66" s="45">
        <f t="shared" si="13"/>
        <v>2783.74</v>
      </c>
      <c r="H66" s="1"/>
      <c r="I66" s="34">
        <v>5</v>
      </c>
      <c r="J66" s="45">
        <v>2469</v>
      </c>
      <c r="K66" s="70">
        <v>1420</v>
      </c>
      <c r="L66" s="70">
        <v>1049</v>
      </c>
      <c r="M66" s="46">
        <v>1.1200000000000001</v>
      </c>
      <c r="N66" s="63">
        <f t="shared" si="14"/>
        <v>0.42486836776022679</v>
      </c>
      <c r="O66" s="45">
        <f t="shared" si="15"/>
        <v>2594.88</v>
      </c>
      <c r="P66" s="32"/>
      <c r="Q66" s="15">
        <v>5</v>
      </c>
      <c r="R66" s="70">
        <v>2712</v>
      </c>
      <c r="S66" s="70">
        <v>1420</v>
      </c>
      <c r="T66" s="70">
        <v>1292</v>
      </c>
      <c r="U66" s="71">
        <v>1.33</v>
      </c>
      <c r="V66" s="63">
        <f t="shared" si="16"/>
        <v>0.47640117994100295</v>
      </c>
      <c r="W66" s="45">
        <f t="shared" si="17"/>
        <v>3138.36</v>
      </c>
    </row>
    <row r="67" spans="1:23" x14ac:dyDescent="0.25">
      <c r="A67" s="15">
        <v>6</v>
      </c>
      <c r="B67" s="45">
        <v>2566</v>
      </c>
      <c r="C67" s="45">
        <v>1420</v>
      </c>
      <c r="D67" s="45">
        <v>1146</v>
      </c>
      <c r="E67" s="46">
        <v>1.19</v>
      </c>
      <c r="F67" s="63">
        <f t="shared" si="12"/>
        <v>0.4466095089633671</v>
      </c>
      <c r="G67" s="45">
        <f t="shared" si="13"/>
        <v>2783.74</v>
      </c>
      <c r="H67" s="1"/>
      <c r="I67" s="34">
        <v>6</v>
      </c>
      <c r="J67" s="45">
        <v>2469</v>
      </c>
      <c r="K67" s="70">
        <v>1420</v>
      </c>
      <c r="L67" s="70">
        <v>1049</v>
      </c>
      <c r="M67" s="46">
        <v>1.1200000000000001</v>
      </c>
      <c r="N67" s="63">
        <f t="shared" si="14"/>
        <v>0.42486836776022679</v>
      </c>
      <c r="O67" s="45">
        <f t="shared" si="15"/>
        <v>2594.88</v>
      </c>
      <c r="P67" s="32"/>
      <c r="Q67" s="15">
        <v>6</v>
      </c>
      <c r="R67" s="70">
        <v>2712</v>
      </c>
      <c r="S67" s="70">
        <v>1420</v>
      </c>
      <c r="T67" s="70">
        <v>1292</v>
      </c>
      <c r="U67" s="71">
        <v>1.33</v>
      </c>
      <c r="V67" s="63">
        <f t="shared" si="16"/>
        <v>0.47640117994100295</v>
      </c>
      <c r="W67" s="45">
        <f t="shared" si="17"/>
        <v>3138.36</v>
      </c>
    </row>
    <row r="68" spans="1:23" x14ac:dyDescent="0.25">
      <c r="A68" s="15">
        <v>7</v>
      </c>
      <c r="B68" s="47">
        <v>2469</v>
      </c>
      <c r="C68" s="47">
        <v>1420</v>
      </c>
      <c r="D68" s="47">
        <v>1049</v>
      </c>
      <c r="E68" s="48">
        <v>1.1200000000000001</v>
      </c>
      <c r="F68" s="64">
        <f t="shared" si="12"/>
        <v>0.42486836776022679</v>
      </c>
      <c r="G68" s="47">
        <f t="shared" si="13"/>
        <v>2594.88</v>
      </c>
      <c r="H68" s="1"/>
      <c r="I68" s="34">
        <v>7</v>
      </c>
      <c r="J68" s="47">
        <v>2383</v>
      </c>
      <c r="K68" s="72">
        <v>1420</v>
      </c>
      <c r="L68" s="72">
        <v>963</v>
      </c>
      <c r="M68" s="48">
        <v>1.04</v>
      </c>
      <c r="N68" s="64">
        <f t="shared" si="14"/>
        <v>0.40411246328157785</v>
      </c>
      <c r="O68" s="47">
        <f t="shared" si="15"/>
        <v>2421.52</v>
      </c>
      <c r="P68" s="32"/>
      <c r="Q68" s="15">
        <v>7</v>
      </c>
      <c r="R68" s="72">
        <v>2605</v>
      </c>
      <c r="S68" s="72">
        <v>1420</v>
      </c>
      <c r="T68" s="72">
        <v>1185</v>
      </c>
      <c r="U68" s="73">
        <v>1.24</v>
      </c>
      <c r="V68" s="64">
        <f t="shared" si="16"/>
        <v>0.45489443378119004</v>
      </c>
      <c r="W68" s="47">
        <f t="shared" si="17"/>
        <v>2889.4</v>
      </c>
    </row>
    <row r="69" spans="1:23" x14ac:dyDescent="0.25">
      <c r="A69" s="15">
        <v>8</v>
      </c>
      <c r="B69" s="47">
        <v>2469</v>
      </c>
      <c r="C69" s="47">
        <v>1420</v>
      </c>
      <c r="D69" s="47">
        <v>1049</v>
      </c>
      <c r="E69" s="48">
        <v>1.1200000000000001</v>
      </c>
      <c r="F69" s="64">
        <f t="shared" si="12"/>
        <v>0.42486836776022679</v>
      </c>
      <c r="G69" s="47">
        <f t="shared" si="13"/>
        <v>2594.88</v>
      </c>
      <c r="H69" s="1"/>
      <c r="I69" s="34">
        <v>8</v>
      </c>
      <c r="J69" s="47">
        <v>2383</v>
      </c>
      <c r="K69" s="72">
        <v>1420</v>
      </c>
      <c r="L69" s="72">
        <v>963</v>
      </c>
      <c r="M69" s="48">
        <v>1.04</v>
      </c>
      <c r="N69" s="64">
        <f t="shared" si="14"/>
        <v>0.40411246328157785</v>
      </c>
      <c r="O69" s="47">
        <f t="shared" si="15"/>
        <v>2421.52</v>
      </c>
      <c r="P69" s="32"/>
      <c r="Q69" s="15">
        <v>8</v>
      </c>
      <c r="R69" s="72">
        <v>2605</v>
      </c>
      <c r="S69" s="72">
        <v>1420</v>
      </c>
      <c r="T69" s="72">
        <v>1185</v>
      </c>
      <c r="U69" s="73">
        <v>1.24</v>
      </c>
      <c r="V69" s="64">
        <f t="shared" si="16"/>
        <v>0.45489443378119004</v>
      </c>
      <c r="W69" s="47">
        <f t="shared" si="17"/>
        <v>2889.4</v>
      </c>
    </row>
    <row r="70" spans="1:23" x14ac:dyDescent="0.25">
      <c r="A70" s="15">
        <v>9</v>
      </c>
      <c r="B70" s="47">
        <v>2469</v>
      </c>
      <c r="C70" s="47">
        <v>1420</v>
      </c>
      <c r="D70" s="47">
        <v>1049</v>
      </c>
      <c r="E70" s="48">
        <v>1.1200000000000001</v>
      </c>
      <c r="F70" s="64">
        <f t="shared" si="12"/>
        <v>0.42486836776022679</v>
      </c>
      <c r="G70" s="47">
        <f t="shared" si="13"/>
        <v>2594.88</v>
      </c>
      <c r="H70" s="1"/>
      <c r="I70" s="34">
        <v>9</v>
      </c>
      <c r="J70" s="47">
        <v>2383</v>
      </c>
      <c r="K70" s="72">
        <v>1420</v>
      </c>
      <c r="L70" s="72">
        <v>963</v>
      </c>
      <c r="M70" s="48">
        <v>1.04</v>
      </c>
      <c r="N70" s="64">
        <f t="shared" si="14"/>
        <v>0.40411246328157785</v>
      </c>
      <c r="O70" s="47">
        <f t="shared" si="15"/>
        <v>2421.52</v>
      </c>
      <c r="P70" s="32"/>
      <c r="Q70" s="15">
        <v>9</v>
      </c>
      <c r="R70" s="72">
        <v>2605</v>
      </c>
      <c r="S70" s="72">
        <v>1420</v>
      </c>
      <c r="T70" s="72">
        <v>1185</v>
      </c>
      <c r="U70" s="73">
        <v>1.24</v>
      </c>
      <c r="V70" s="64">
        <f t="shared" si="16"/>
        <v>0.45489443378119004</v>
      </c>
      <c r="W70" s="47">
        <f t="shared" si="17"/>
        <v>2889.4</v>
      </c>
    </row>
    <row r="71" spans="1:23" x14ac:dyDescent="0.25">
      <c r="A71" s="15">
        <v>10</v>
      </c>
      <c r="B71" s="47">
        <v>2469</v>
      </c>
      <c r="C71" s="47">
        <v>1420</v>
      </c>
      <c r="D71" s="47">
        <v>1049</v>
      </c>
      <c r="E71" s="48">
        <v>1.1200000000000001</v>
      </c>
      <c r="F71" s="64">
        <f t="shared" si="12"/>
        <v>0.42486836776022679</v>
      </c>
      <c r="G71" s="47">
        <f t="shared" si="13"/>
        <v>2594.88</v>
      </c>
      <c r="H71" s="1"/>
      <c r="I71" s="34">
        <v>10</v>
      </c>
      <c r="J71" s="47">
        <v>2383</v>
      </c>
      <c r="K71" s="72">
        <v>1420</v>
      </c>
      <c r="L71" s="72">
        <v>963</v>
      </c>
      <c r="M71" s="48">
        <v>1.04</v>
      </c>
      <c r="N71" s="64">
        <f t="shared" si="14"/>
        <v>0.40411246328157785</v>
      </c>
      <c r="O71" s="47">
        <f t="shared" si="15"/>
        <v>2421.52</v>
      </c>
      <c r="P71" s="32"/>
      <c r="Q71" s="15">
        <v>10</v>
      </c>
      <c r="R71" s="72">
        <v>2605</v>
      </c>
      <c r="S71" s="72">
        <v>1420</v>
      </c>
      <c r="T71" s="72">
        <v>1185</v>
      </c>
      <c r="U71" s="73">
        <v>1.24</v>
      </c>
      <c r="V71" s="64">
        <f t="shared" si="16"/>
        <v>0.45489443378119004</v>
      </c>
      <c r="W71" s="47">
        <f t="shared" si="17"/>
        <v>2889.4</v>
      </c>
    </row>
    <row r="72" spans="1:23" x14ac:dyDescent="0.25">
      <c r="A72" s="15">
        <v>11</v>
      </c>
      <c r="B72" s="49">
        <v>2300</v>
      </c>
      <c r="C72" s="49">
        <v>1420</v>
      </c>
      <c r="D72" s="49">
        <v>880</v>
      </c>
      <c r="E72" s="50">
        <v>1</v>
      </c>
      <c r="F72" s="65">
        <f t="shared" si="12"/>
        <v>0.38260869565217392</v>
      </c>
      <c r="G72" s="49">
        <f t="shared" si="13"/>
        <v>2300</v>
      </c>
      <c r="H72" s="1"/>
      <c r="I72" s="34">
        <v>11</v>
      </c>
      <c r="J72" s="49">
        <v>2300</v>
      </c>
      <c r="K72" s="74">
        <v>1420</v>
      </c>
      <c r="L72" s="74">
        <v>880</v>
      </c>
      <c r="M72" s="50">
        <v>1</v>
      </c>
      <c r="N72" s="65">
        <f t="shared" si="14"/>
        <v>0.38260869565217392</v>
      </c>
      <c r="O72" s="49">
        <f t="shared" si="15"/>
        <v>2300</v>
      </c>
      <c r="P72" s="32"/>
      <c r="Q72" s="15">
        <v>11</v>
      </c>
      <c r="R72" s="74">
        <v>2469</v>
      </c>
      <c r="S72" s="74">
        <v>1420</v>
      </c>
      <c r="T72" s="74">
        <v>1049</v>
      </c>
      <c r="U72" s="75">
        <v>1.1200000000000001</v>
      </c>
      <c r="V72" s="65">
        <f t="shared" si="16"/>
        <v>0.42486836776022679</v>
      </c>
      <c r="W72" s="49">
        <f t="shared" si="17"/>
        <v>2594.88</v>
      </c>
    </row>
    <row r="73" spans="1:23" x14ac:dyDescent="0.25">
      <c r="A73" s="15">
        <v>12</v>
      </c>
      <c r="B73" s="49">
        <v>2300</v>
      </c>
      <c r="C73" s="49">
        <v>1420</v>
      </c>
      <c r="D73" s="49">
        <v>880</v>
      </c>
      <c r="E73" s="50">
        <v>1</v>
      </c>
      <c r="F73" s="65">
        <f t="shared" si="12"/>
        <v>0.38260869565217392</v>
      </c>
      <c r="G73" s="49">
        <f t="shared" si="13"/>
        <v>2300</v>
      </c>
      <c r="H73" s="1"/>
      <c r="I73" s="34">
        <v>12</v>
      </c>
      <c r="J73" s="49">
        <v>2300</v>
      </c>
      <c r="K73" s="74">
        <v>1420</v>
      </c>
      <c r="L73" s="74">
        <v>880</v>
      </c>
      <c r="M73" s="50">
        <v>1</v>
      </c>
      <c r="N73" s="65">
        <f t="shared" si="14"/>
        <v>0.38260869565217392</v>
      </c>
      <c r="O73" s="49">
        <f t="shared" si="15"/>
        <v>2300</v>
      </c>
      <c r="P73" s="32"/>
      <c r="Q73" s="15">
        <v>12</v>
      </c>
      <c r="R73" s="74">
        <v>2469</v>
      </c>
      <c r="S73" s="74">
        <v>1420</v>
      </c>
      <c r="T73" s="74">
        <v>1049</v>
      </c>
      <c r="U73" s="75">
        <v>1.1200000000000001</v>
      </c>
      <c r="V73" s="65">
        <f t="shared" si="16"/>
        <v>0.42486836776022679</v>
      </c>
      <c r="W73" s="49">
        <f t="shared" si="17"/>
        <v>2594.88</v>
      </c>
    </row>
    <row r="74" spans="1:23" x14ac:dyDescent="0.25">
      <c r="A74" s="15">
        <v>13</v>
      </c>
      <c r="B74" s="49">
        <v>2300</v>
      </c>
      <c r="C74" s="49">
        <v>1420</v>
      </c>
      <c r="D74" s="49">
        <v>880</v>
      </c>
      <c r="E74" s="50">
        <v>1</v>
      </c>
      <c r="F74" s="65">
        <f t="shared" si="12"/>
        <v>0.38260869565217392</v>
      </c>
      <c r="G74" s="49">
        <f t="shared" si="13"/>
        <v>2300</v>
      </c>
      <c r="H74" s="1"/>
      <c r="I74" s="34">
        <v>13</v>
      </c>
      <c r="J74" s="49">
        <v>2300</v>
      </c>
      <c r="K74" s="74">
        <v>1420</v>
      </c>
      <c r="L74" s="74">
        <v>880</v>
      </c>
      <c r="M74" s="50">
        <v>1</v>
      </c>
      <c r="N74" s="65">
        <f t="shared" si="14"/>
        <v>0.38260869565217392</v>
      </c>
      <c r="O74" s="49">
        <f t="shared" si="15"/>
        <v>2300</v>
      </c>
      <c r="P74" s="32"/>
      <c r="Q74" s="15">
        <v>13</v>
      </c>
      <c r="R74" s="74">
        <v>2469</v>
      </c>
      <c r="S74" s="74">
        <v>1420</v>
      </c>
      <c r="T74" s="74">
        <v>1049</v>
      </c>
      <c r="U74" s="75">
        <v>1.1200000000000001</v>
      </c>
      <c r="V74" s="65">
        <f t="shared" si="16"/>
        <v>0.42486836776022679</v>
      </c>
      <c r="W74" s="49">
        <f t="shared" si="17"/>
        <v>2594.88</v>
      </c>
    </row>
    <row r="75" spans="1:23" x14ac:dyDescent="0.25">
      <c r="A75" s="15">
        <v>14</v>
      </c>
      <c r="B75" s="49">
        <v>2300</v>
      </c>
      <c r="C75" s="49">
        <v>1420</v>
      </c>
      <c r="D75" s="49">
        <v>880</v>
      </c>
      <c r="E75" s="50">
        <v>1</v>
      </c>
      <c r="F75" s="65">
        <f t="shared" si="12"/>
        <v>0.38260869565217392</v>
      </c>
      <c r="G75" s="49">
        <f t="shared" si="13"/>
        <v>2300</v>
      </c>
      <c r="H75" s="1"/>
      <c r="I75" s="34">
        <v>14</v>
      </c>
      <c r="J75" s="49">
        <v>2300</v>
      </c>
      <c r="K75" s="74">
        <v>1420</v>
      </c>
      <c r="L75" s="74">
        <v>880</v>
      </c>
      <c r="M75" s="50">
        <v>1</v>
      </c>
      <c r="N75" s="65">
        <f t="shared" si="14"/>
        <v>0.38260869565217392</v>
      </c>
      <c r="O75" s="49">
        <f t="shared" si="15"/>
        <v>2300</v>
      </c>
      <c r="P75" s="32"/>
      <c r="Q75" s="15">
        <v>14</v>
      </c>
      <c r="R75" s="74">
        <v>2469</v>
      </c>
      <c r="S75" s="74">
        <v>1420</v>
      </c>
      <c r="T75" s="74">
        <v>1049</v>
      </c>
      <c r="U75" s="75">
        <v>1.1200000000000001</v>
      </c>
      <c r="V75" s="65">
        <f t="shared" si="16"/>
        <v>0.42486836776022679</v>
      </c>
      <c r="W75" s="49">
        <f t="shared" si="17"/>
        <v>2594.88</v>
      </c>
    </row>
    <row r="76" spans="1:23" x14ac:dyDescent="0.25">
      <c r="A76" s="15">
        <v>15</v>
      </c>
      <c r="B76" s="51">
        <v>2300</v>
      </c>
      <c r="C76" s="51">
        <v>1420</v>
      </c>
      <c r="D76" s="51">
        <v>880</v>
      </c>
      <c r="E76" s="52">
        <v>1</v>
      </c>
      <c r="F76" s="66">
        <f t="shared" si="12"/>
        <v>0.38260869565217392</v>
      </c>
      <c r="G76" s="51">
        <f t="shared" si="13"/>
        <v>2300</v>
      </c>
      <c r="H76" s="1"/>
      <c r="I76" s="39">
        <v>15</v>
      </c>
      <c r="J76" s="51">
        <v>2300</v>
      </c>
      <c r="K76" s="82">
        <v>1420</v>
      </c>
      <c r="L76" s="82">
        <v>880</v>
      </c>
      <c r="M76" s="52">
        <v>1</v>
      </c>
      <c r="N76" s="66">
        <f t="shared" si="14"/>
        <v>0.38260869565217392</v>
      </c>
      <c r="O76" s="51">
        <f t="shared" si="15"/>
        <v>2300</v>
      </c>
      <c r="P76" s="32"/>
      <c r="Q76" s="15">
        <v>15</v>
      </c>
      <c r="R76" s="76">
        <v>2383</v>
      </c>
      <c r="S76" s="76">
        <v>1420</v>
      </c>
      <c r="T76" s="76">
        <v>963</v>
      </c>
      <c r="U76" s="77">
        <v>1.04</v>
      </c>
      <c r="V76" s="66">
        <f t="shared" si="16"/>
        <v>0.40411246328157785</v>
      </c>
      <c r="W76" s="51">
        <f t="shared" si="17"/>
        <v>2421.52</v>
      </c>
    </row>
    <row r="77" spans="1:23" x14ac:dyDescent="0.25">
      <c r="A77" s="15">
        <v>16</v>
      </c>
      <c r="B77" s="51">
        <v>2300</v>
      </c>
      <c r="C77" s="51">
        <v>1420</v>
      </c>
      <c r="D77" s="51">
        <v>880</v>
      </c>
      <c r="E77" s="52">
        <v>1</v>
      </c>
      <c r="F77" s="66">
        <f t="shared" si="12"/>
        <v>0.38260869565217392</v>
      </c>
      <c r="G77" s="51">
        <f t="shared" si="13"/>
        <v>2300</v>
      </c>
      <c r="H77" s="1"/>
      <c r="I77" s="39">
        <v>16</v>
      </c>
      <c r="J77" s="51">
        <v>2300</v>
      </c>
      <c r="K77" s="82">
        <v>1420</v>
      </c>
      <c r="L77" s="82">
        <v>880</v>
      </c>
      <c r="M77" s="52">
        <v>1</v>
      </c>
      <c r="N77" s="66">
        <f t="shared" si="14"/>
        <v>0.38260869565217392</v>
      </c>
      <c r="O77" s="51">
        <f t="shared" si="15"/>
        <v>2300</v>
      </c>
      <c r="P77" s="32"/>
      <c r="Q77" s="15">
        <v>16</v>
      </c>
      <c r="R77" s="76">
        <v>2383</v>
      </c>
      <c r="S77" s="76">
        <v>1420</v>
      </c>
      <c r="T77" s="76">
        <v>963</v>
      </c>
      <c r="U77" s="77">
        <v>1.04</v>
      </c>
      <c r="V77" s="66">
        <f t="shared" si="16"/>
        <v>0.40411246328157785</v>
      </c>
      <c r="W77" s="51">
        <f t="shared" si="17"/>
        <v>2421.52</v>
      </c>
    </row>
    <row r="78" spans="1:23" x14ac:dyDescent="0.25">
      <c r="A78" s="15">
        <v>17</v>
      </c>
      <c r="B78" s="51">
        <v>2300</v>
      </c>
      <c r="C78" s="51">
        <v>1420</v>
      </c>
      <c r="D78" s="51">
        <v>880</v>
      </c>
      <c r="E78" s="52">
        <v>1</v>
      </c>
      <c r="F78" s="66">
        <f t="shared" si="12"/>
        <v>0.38260869565217392</v>
      </c>
      <c r="G78" s="51">
        <f t="shared" si="13"/>
        <v>2300</v>
      </c>
      <c r="H78" s="1"/>
      <c r="I78" s="39">
        <v>17</v>
      </c>
      <c r="J78" s="51">
        <v>2300</v>
      </c>
      <c r="K78" s="82">
        <v>1420</v>
      </c>
      <c r="L78" s="82">
        <v>880</v>
      </c>
      <c r="M78" s="52">
        <v>1</v>
      </c>
      <c r="N78" s="66">
        <f t="shared" si="14"/>
        <v>0.38260869565217392</v>
      </c>
      <c r="O78" s="51">
        <f t="shared" si="15"/>
        <v>2300</v>
      </c>
      <c r="P78" s="32"/>
      <c r="Q78" s="15">
        <v>17</v>
      </c>
      <c r="R78" s="76">
        <v>2383</v>
      </c>
      <c r="S78" s="76">
        <v>1420</v>
      </c>
      <c r="T78" s="76">
        <v>963</v>
      </c>
      <c r="U78" s="77">
        <v>1.04</v>
      </c>
      <c r="V78" s="66">
        <f t="shared" si="16"/>
        <v>0.40411246328157785</v>
      </c>
      <c r="W78" s="51">
        <f t="shared" si="17"/>
        <v>2421.52</v>
      </c>
    </row>
    <row r="79" spans="1:23" x14ac:dyDescent="0.25">
      <c r="A79" s="15">
        <v>18</v>
      </c>
      <c r="B79" s="51">
        <v>2300</v>
      </c>
      <c r="C79" s="51">
        <v>1420</v>
      </c>
      <c r="D79" s="51">
        <v>880</v>
      </c>
      <c r="E79" s="52">
        <v>1</v>
      </c>
      <c r="F79" s="66">
        <f t="shared" si="12"/>
        <v>0.38260869565217392</v>
      </c>
      <c r="G79" s="51">
        <f t="shared" si="13"/>
        <v>2300</v>
      </c>
      <c r="H79" s="1"/>
      <c r="I79" s="39">
        <v>18</v>
      </c>
      <c r="J79" s="51">
        <v>2300</v>
      </c>
      <c r="K79" s="82">
        <v>1420</v>
      </c>
      <c r="L79" s="82">
        <v>880</v>
      </c>
      <c r="M79" s="52">
        <v>1</v>
      </c>
      <c r="N79" s="66">
        <f t="shared" si="14"/>
        <v>0.38260869565217392</v>
      </c>
      <c r="O79" s="51">
        <f t="shared" si="15"/>
        <v>2300</v>
      </c>
      <c r="P79" s="32"/>
      <c r="Q79" s="15">
        <v>18</v>
      </c>
      <c r="R79" s="76">
        <v>2383</v>
      </c>
      <c r="S79" s="76">
        <v>1420</v>
      </c>
      <c r="T79" s="76">
        <v>963</v>
      </c>
      <c r="U79" s="77">
        <v>1.04</v>
      </c>
      <c r="V79" s="66">
        <f t="shared" si="16"/>
        <v>0.40411246328157785</v>
      </c>
      <c r="W79" s="51">
        <f t="shared" si="17"/>
        <v>2421.52</v>
      </c>
    </row>
    <row r="80" spans="1:23" x14ac:dyDescent="0.25">
      <c r="A80" s="15">
        <v>19</v>
      </c>
      <c r="B80" s="53">
        <v>2300</v>
      </c>
      <c r="C80" s="53">
        <v>1420</v>
      </c>
      <c r="D80" s="53">
        <v>880</v>
      </c>
      <c r="E80" s="54">
        <v>1</v>
      </c>
      <c r="F80" s="67">
        <f t="shared" si="12"/>
        <v>0.38260869565217392</v>
      </c>
      <c r="G80" s="53">
        <f t="shared" si="13"/>
        <v>2300</v>
      </c>
      <c r="H80" s="1"/>
      <c r="I80" s="34">
        <v>19</v>
      </c>
      <c r="J80" s="53">
        <v>2300</v>
      </c>
      <c r="K80" s="83">
        <v>1420</v>
      </c>
      <c r="L80" s="83">
        <v>880</v>
      </c>
      <c r="M80" s="54">
        <v>1</v>
      </c>
      <c r="N80" s="67">
        <f t="shared" si="14"/>
        <v>0.38260869565217392</v>
      </c>
      <c r="O80" s="53">
        <f t="shared" si="15"/>
        <v>2300</v>
      </c>
      <c r="P80" s="32"/>
      <c r="Q80" s="15">
        <v>19</v>
      </c>
      <c r="R80" s="78">
        <v>2469</v>
      </c>
      <c r="S80" s="78">
        <v>1420</v>
      </c>
      <c r="T80" s="78">
        <v>1049</v>
      </c>
      <c r="U80" s="79">
        <v>1.1200000000000001</v>
      </c>
      <c r="V80" s="67">
        <f t="shared" si="16"/>
        <v>0.42486836776022679</v>
      </c>
      <c r="W80" s="53">
        <f t="shared" si="17"/>
        <v>2594.88</v>
      </c>
    </row>
    <row r="81" spans="1:23" x14ac:dyDescent="0.25">
      <c r="A81" s="15">
        <v>20</v>
      </c>
      <c r="B81" s="53">
        <v>2300</v>
      </c>
      <c r="C81" s="53">
        <v>1420</v>
      </c>
      <c r="D81" s="53">
        <v>880</v>
      </c>
      <c r="E81" s="54">
        <v>1</v>
      </c>
      <c r="F81" s="67">
        <f t="shared" si="12"/>
        <v>0.38260869565217392</v>
      </c>
      <c r="G81" s="53">
        <f t="shared" si="13"/>
        <v>2300</v>
      </c>
      <c r="H81" s="1"/>
      <c r="I81" s="34">
        <v>20</v>
      </c>
      <c r="J81" s="53">
        <v>2300</v>
      </c>
      <c r="K81" s="83">
        <v>1420</v>
      </c>
      <c r="L81" s="83">
        <v>880</v>
      </c>
      <c r="M81" s="54">
        <v>1</v>
      </c>
      <c r="N81" s="67">
        <f t="shared" si="14"/>
        <v>0.38260869565217392</v>
      </c>
      <c r="O81" s="53">
        <f t="shared" si="15"/>
        <v>2300</v>
      </c>
      <c r="P81" s="32"/>
      <c r="Q81" s="15">
        <v>20</v>
      </c>
      <c r="R81" s="78">
        <v>2469</v>
      </c>
      <c r="S81" s="78">
        <v>1420</v>
      </c>
      <c r="T81" s="78">
        <v>1049</v>
      </c>
      <c r="U81" s="79">
        <v>1.1200000000000001</v>
      </c>
      <c r="V81" s="67">
        <f t="shared" si="16"/>
        <v>0.42486836776022679</v>
      </c>
      <c r="W81" s="53">
        <f t="shared" si="17"/>
        <v>2594.88</v>
      </c>
    </row>
    <row r="82" spans="1:23" x14ac:dyDescent="0.25">
      <c r="A82" s="15">
        <v>21</v>
      </c>
      <c r="B82" s="53">
        <v>2300</v>
      </c>
      <c r="C82" s="53">
        <v>1420</v>
      </c>
      <c r="D82" s="53">
        <v>880</v>
      </c>
      <c r="E82" s="54">
        <v>1</v>
      </c>
      <c r="F82" s="67">
        <f t="shared" si="12"/>
        <v>0.38260869565217392</v>
      </c>
      <c r="G82" s="53">
        <f t="shared" si="13"/>
        <v>2300</v>
      </c>
      <c r="H82" s="1"/>
      <c r="I82" s="34">
        <v>21</v>
      </c>
      <c r="J82" s="53">
        <v>2300</v>
      </c>
      <c r="K82" s="83">
        <v>1420</v>
      </c>
      <c r="L82" s="83">
        <v>880</v>
      </c>
      <c r="M82" s="54">
        <v>1</v>
      </c>
      <c r="N82" s="67">
        <f t="shared" si="14"/>
        <v>0.38260869565217392</v>
      </c>
      <c r="O82" s="53">
        <f t="shared" si="15"/>
        <v>2300</v>
      </c>
      <c r="P82" s="32"/>
      <c r="Q82" s="15">
        <v>21</v>
      </c>
      <c r="R82" s="78">
        <v>2469</v>
      </c>
      <c r="S82" s="78">
        <v>1420</v>
      </c>
      <c r="T82" s="78">
        <v>1049</v>
      </c>
      <c r="U82" s="79">
        <v>1.1200000000000001</v>
      </c>
      <c r="V82" s="67">
        <f t="shared" si="16"/>
        <v>0.42486836776022679</v>
      </c>
      <c r="W82" s="53">
        <f t="shared" si="17"/>
        <v>2594.88</v>
      </c>
    </row>
    <row r="83" spans="1:23" x14ac:dyDescent="0.25">
      <c r="A83" s="15">
        <v>22</v>
      </c>
      <c r="B83" s="53">
        <v>2300</v>
      </c>
      <c r="C83" s="53">
        <v>1420</v>
      </c>
      <c r="D83" s="53">
        <v>880</v>
      </c>
      <c r="E83" s="54">
        <v>1</v>
      </c>
      <c r="F83" s="67">
        <f t="shared" si="12"/>
        <v>0.38260869565217392</v>
      </c>
      <c r="G83" s="53">
        <f t="shared" si="13"/>
        <v>2300</v>
      </c>
      <c r="H83" s="1"/>
      <c r="I83" s="34">
        <v>22</v>
      </c>
      <c r="J83" s="53">
        <v>2300</v>
      </c>
      <c r="K83" s="83">
        <v>1420</v>
      </c>
      <c r="L83" s="83">
        <v>880</v>
      </c>
      <c r="M83" s="54">
        <v>1</v>
      </c>
      <c r="N83" s="67">
        <f t="shared" si="14"/>
        <v>0.38260869565217392</v>
      </c>
      <c r="O83" s="53">
        <f t="shared" si="15"/>
        <v>2300</v>
      </c>
      <c r="P83" s="32"/>
      <c r="Q83" s="15">
        <v>22</v>
      </c>
      <c r="R83" s="78">
        <v>2469</v>
      </c>
      <c r="S83" s="78">
        <v>1420</v>
      </c>
      <c r="T83" s="78">
        <v>1049</v>
      </c>
      <c r="U83" s="79">
        <v>1.1200000000000001</v>
      </c>
      <c r="V83" s="67">
        <f t="shared" si="16"/>
        <v>0.42486836776022679</v>
      </c>
      <c r="W83" s="53">
        <f t="shared" si="17"/>
        <v>2594.88</v>
      </c>
    </row>
    <row r="84" spans="1:23" x14ac:dyDescent="0.25">
      <c r="A84" s="15">
        <v>23</v>
      </c>
      <c r="B84" s="43">
        <v>2469</v>
      </c>
      <c r="C84" s="43">
        <v>1420</v>
      </c>
      <c r="D84" s="43">
        <v>1049</v>
      </c>
      <c r="E84" s="44">
        <v>1.1200000000000001</v>
      </c>
      <c r="F84" s="62">
        <f t="shared" si="12"/>
        <v>0.42486836776022679</v>
      </c>
      <c r="G84" s="43">
        <f t="shared" si="13"/>
        <v>2594.88</v>
      </c>
      <c r="H84" s="1"/>
      <c r="I84" s="34">
        <v>23</v>
      </c>
      <c r="J84" s="43">
        <v>2429</v>
      </c>
      <c r="K84" s="68">
        <v>1420</v>
      </c>
      <c r="L84" s="68">
        <v>1009</v>
      </c>
      <c r="M84" s="44">
        <v>1.08</v>
      </c>
      <c r="N84" s="62">
        <f t="shared" si="14"/>
        <v>0.41539728283244132</v>
      </c>
      <c r="O84" s="43">
        <f t="shared" si="15"/>
        <v>2509.7200000000003</v>
      </c>
      <c r="P84" s="32"/>
      <c r="Q84" s="15">
        <v>23</v>
      </c>
      <c r="R84" s="68">
        <v>2605</v>
      </c>
      <c r="S84" s="68">
        <v>1420</v>
      </c>
      <c r="T84" s="68">
        <v>1185</v>
      </c>
      <c r="U84" s="69">
        <v>1.24</v>
      </c>
      <c r="V84" s="62">
        <f t="shared" si="16"/>
        <v>0.45489443378119004</v>
      </c>
      <c r="W84" s="43">
        <f t="shared" si="17"/>
        <v>2889.4</v>
      </c>
    </row>
    <row r="85" spans="1:23" x14ac:dyDescent="0.25">
      <c r="A85" s="15">
        <v>24</v>
      </c>
      <c r="B85" s="43">
        <v>2469</v>
      </c>
      <c r="C85" s="43">
        <v>1420</v>
      </c>
      <c r="D85" s="43">
        <v>1049</v>
      </c>
      <c r="E85" s="44">
        <v>1.1200000000000001</v>
      </c>
      <c r="F85" s="62">
        <f t="shared" si="12"/>
        <v>0.42486836776022679</v>
      </c>
      <c r="G85" s="43">
        <f t="shared" si="13"/>
        <v>2594.88</v>
      </c>
      <c r="H85" s="1"/>
      <c r="I85" s="34">
        <v>24</v>
      </c>
      <c r="J85" s="43">
        <v>2429</v>
      </c>
      <c r="K85" s="68">
        <v>1420</v>
      </c>
      <c r="L85" s="68">
        <v>1009</v>
      </c>
      <c r="M85" s="44">
        <v>1.08</v>
      </c>
      <c r="N85" s="62">
        <f t="shared" si="14"/>
        <v>0.41539728283244132</v>
      </c>
      <c r="O85" s="43">
        <f t="shared" si="15"/>
        <v>2509.7200000000003</v>
      </c>
      <c r="P85" s="32"/>
      <c r="Q85" s="15">
        <v>24</v>
      </c>
      <c r="R85" s="68">
        <v>2605</v>
      </c>
      <c r="S85" s="68">
        <v>1420</v>
      </c>
      <c r="T85" s="68">
        <v>1185</v>
      </c>
      <c r="U85" s="69">
        <v>1.24</v>
      </c>
      <c r="V85" s="62">
        <f t="shared" si="16"/>
        <v>0.45489443378119004</v>
      </c>
      <c r="W85" s="43">
        <f t="shared" si="17"/>
        <v>2889.4</v>
      </c>
    </row>
    <row r="86" spans="1:23" x14ac:dyDescent="0.25">
      <c r="B86" s="30"/>
      <c r="J86" s="30"/>
      <c r="R86" s="30"/>
    </row>
    <row r="88" spans="1:23" ht="18.75" x14ac:dyDescent="0.3">
      <c r="A88" s="89">
        <v>44470</v>
      </c>
      <c r="B88" s="89"/>
      <c r="C88" s="89"/>
      <c r="D88" s="89"/>
      <c r="E88" s="89"/>
      <c r="F88" s="89"/>
      <c r="G88" s="81"/>
      <c r="I88" s="89">
        <v>44501</v>
      </c>
      <c r="J88" s="89"/>
      <c r="K88" s="89"/>
      <c r="L88" s="89"/>
      <c r="M88" s="89"/>
      <c r="N88" s="89"/>
      <c r="O88" s="81"/>
      <c r="Q88" s="89">
        <v>44531</v>
      </c>
      <c r="R88" s="89"/>
      <c r="S88" s="89"/>
      <c r="T88" s="89"/>
      <c r="U88" s="89"/>
      <c r="V88" s="89"/>
      <c r="W88" s="81"/>
    </row>
    <row r="89" spans="1:23" ht="47.25" x14ac:dyDescent="0.25">
      <c r="A89" s="8" t="s">
        <v>0</v>
      </c>
      <c r="B89" s="8" t="s">
        <v>22</v>
      </c>
      <c r="C89" s="8" t="s">
        <v>18</v>
      </c>
      <c r="D89" s="8" t="s">
        <v>19</v>
      </c>
      <c r="E89" s="8" t="s">
        <v>20</v>
      </c>
      <c r="F89" s="42" t="s">
        <v>23</v>
      </c>
      <c r="G89" s="9" t="s">
        <v>26</v>
      </c>
      <c r="I89" s="40" t="s">
        <v>0</v>
      </c>
      <c r="J89" s="8" t="s">
        <v>22</v>
      </c>
      <c r="K89" s="8" t="s">
        <v>18</v>
      </c>
      <c r="L89" s="8" t="s">
        <v>19</v>
      </c>
      <c r="M89" s="8" t="s">
        <v>20</v>
      </c>
      <c r="N89" s="42" t="s">
        <v>23</v>
      </c>
      <c r="O89" s="9" t="s">
        <v>26</v>
      </c>
      <c r="Q89" s="8" t="s">
        <v>0</v>
      </c>
      <c r="R89" s="8" t="s">
        <v>22</v>
      </c>
      <c r="S89" s="8" t="s">
        <v>18</v>
      </c>
      <c r="T89" s="8" t="s">
        <v>19</v>
      </c>
      <c r="U89" s="8" t="s">
        <v>20</v>
      </c>
      <c r="V89" s="42" t="s">
        <v>23</v>
      </c>
      <c r="W89" s="8"/>
    </row>
    <row r="90" spans="1:23" x14ac:dyDescent="0.25">
      <c r="A90" s="15">
        <v>1</v>
      </c>
      <c r="B90" s="43">
        <v>3053</v>
      </c>
      <c r="C90" s="43">
        <v>1420</v>
      </c>
      <c r="D90" s="43">
        <v>1633</v>
      </c>
      <c r="E90" s="44">
        <v>1.65</v>
      </c>
      <c r="F90" s="62">
        <f>D90/B90</f>
        <v>0.53488372093023251</v>
      </c>
      <c r="G90" s="43">
        <f>C90+D90*E90</f>
        <v>4114.45</v>
      </c>
      <c r="H90" s="32"/>
      <c r="I90" s="34">
        <v>1</v>
      </c>
      <c r="J90" s="18">
        <v>3170</v>
      </c>
      <c r="K90" s="18">
        <v>1420</v>
      </c>
      <c r="L90" s="18">
        <v>1750</v>
      </c>
      <c r="M90" s="24">
        <v>1.83</v>
      </c>
      <c r="N90" s="62">
        <f>L90/J90</f>
        <v>0.55205047318611988</v>
      </c>
      <c r="O90" s="43">
        <f>K90+L90*M90</f>
        <v>4622.5</v>
      </c>
      <c r="P90" s="32"/>
      <c r="Q90" s="86">
        <v>1</v>
      </c>
      <c r="R90" s="18">
        <v>3053</v>
      </c>
      <c r="S90" s="18">
        <v>1420</v>
      </c>
      <c r="T90" s="18">
        <v>1633</v>
      </c>
      <c r="U90" s="24">
        <v>1.65</v>
      </c>
      <c r="V90" s="62">
        <v>0.53488372093023251</v>
      </c>
      <c r="W90" s="68">
        <v>4114.45</v>
      </c>
    </row>
    <row r="91" spans="1:23" x14ac:dyDescent="0.25">
      <c r="A91" s="15">
        <v>2</v>
      </c>
      <c r="B91" s="43">
        <v>3053</v>
      </c>
      <c r="C91" s="43">
        <v>1420</v>
      </c>
      <c r="D91" s="43">
        <v>1633</v>
      </c>
      <c r="E91" s="44">
        <v>1.65</v>
      </c>
      <c r="F91" s="62">
        <f t="shared" ref="F91:F113" si="18">D91/B91</f>
        <v>0.53488372093023251</v>
      </c>
      <c r="G91" s="43">
        <f t="shared" ref="G91:G113" si="19">C91+D91*E91</f>
        <v>4114.45</v>
      </c>
      <c r="H91" s="32"/>
      <c r="I91" s="34">
        <v>2</v>
      </c>
      <c r="J91" s="18">
        <v>3170</v>
      </c>
      <c r="K91" s="18">
        <v>1420</v>
      </c>
      <c r="L91" s="18">
        <v>1750</v>
      </c>
      <c r="M91" s="24">
        <v>1.83</v>
      </c>
      <c r="N91" s="62">
        <f t="shared" ref="N91:N113" si="20">L91/J91</f>
        <v>0.55205047318611988</v>
      </c>
      <c r="O91" s="43">
        <f t="shared" ref="O91:O113" si="21">K91+L91*M91</f>
        <v>4622.5</v>
      </c>
      <c r="P91" s="32"/>
      <c r="Q91" s="86">
        <v>2</v>
      </c>
      <c r="R91" s="18">
        <v>3053</v>
      </c>
      <c r="S91" s="18">
        <v>1420</v>
      </c>
      <c r="T91" s="18">
        <v>1633</v>
      </c>
      <c r="U91" s="24">
        <v>1.65</v>
      </c>
      <c r="V91" s="62">
        <v>0.53488372093023251</v>
      </c>
      <c r="W91" s="68">
        <v>4114.45</v>
      </c>
    </row>
    <row r="92" spans="1:23" x14ac:dyDescent="0.25">
      <c r="A92" s="15">
        <v>3</v>
      </c>
      <c r="B92" s="45">
        <v>3053</v>
      </c>
      <c r="C92" s="45">
        <v>1420</v>
      </c>
      <c r="D92" s="45">
        <v>1633</v>
      </c>
      <c r="E92" s="46">
        <v>1.65</v>
      </c>
      <c r="F92" s="63">
        <f t="shared" si="18"/>
        <v>0.53488372093023251</v>
      </c>
      <c r="G92" s="45">
        <f t="shared" si="19"/>
        <v>4114.45</v>
      </c>
      <c r="H92" s="32"/>
      <c r="I92" s="34">
        <v>3</v>
      </c>
      <c r="J92" s="19">
        <v>3170</v>
      </c>
      <c r="K92" s="19">
        <v>1420</v>
      </c>
      <c r="L92" s="19">
        <v>1750</v>
      </c>
      <c r="M92" s="25">
        <v>1.83</v>
      </c>
      <c r="N92" s="63">
        <f t="shared" si="20"/>
        <v>0.55205047318611988</v>
      </c>
      <c r="O92" s="45">
        <f t="shared" si="21"/>
        <v>4622.5</v>
      </c>
      <c r="P92" s="32"/>
      <c r="Q92" s="86">
        <v>3</v>
      </c>
      <c r="R92" s="19">
        <v>3053</v>
      </c>
      <c r="S92" s="19">
        <v>1420</v>
      </c>
      <c r="T92" s="19">
        <v>1633</v>
      </c>
      <c r="U92" s="25">
        <v>1.65</v>
      </c>
      <c r="V92" s="63">
        <v>0.53488372093023251</v>
      </c>
      <c r="W92" s="70">
        <v>4114.45</v>
      </c>
    </row>
    <row r="93" spans="1:23" x14ac:dyDescent="0.25">
      <c r="A93" s="15">
        <v>4</v>
      </c>
      <c r="B93" s="45">
        <v>3053</v>
      </c>
      <c r="C93" s="45">
        <v>1420</v>
      </c>
      <c r="D93" s="45">
        <v>1633</v>
      </c>
      <c r="E93" s="46">
        <v>1.65</v>
      </c>
      <c r="F93" s="63">
        <f t="shared" si="18"/>
        <v>0.53488372093023251</v>
      </c>
      <c r="G93" s="45">
        <f t="shared" si="19"/>
        <v>4114.45</v>
      </c>
      <c r="H93" s="32"/>
      <c r="I93" s="34">
        <v>4</v>
      </c>
      <c r="J93" s="19">
        <v>3170</v>
      </c>
      <c r="K93" s="19">
        <v>1420</v>
      </c>
      <c r="L93" s="19">
        <v>1750</v>
      </c>
      <c r="M93" s="25">
        <v>1.83</v>
      </c>
      <c r="N93" s="63">
        <f t="shared" si="20"/>
        <v>0.55205047318611988</v>
      </c>
      <c r="O93" s="45">
        <f t="shared" si="21"/>
        <v>4622.5</v>
      </c>
      <c r="P93" s="32"/>
      <c r="Q93" s="86">
        <v>4</v>
      </c>
      <c r="R93" s="19">
        <v>3053</v>
      </c>
      <c r="S93" s="19">
        <v>1420</v>
      </c>
      <c r="T93" s="19">
        <v>1633</v>
      </c>
      <c r="U93" s="25">
        <v>1.65</v>
      </c>
      <c r="V93" s="63">
        <v>0.53488372093023251</v>
      </c>
      <c r="W93" s="70">
        <v>4114.45</v>
      </c>
    </row>
    <row r="94" spans="1:23" x14ac:dyDescent="0.25">
      <c r="A94" s="15">
        <v>5</v>
      </c>
      <c r="B94" s="45">
        <v>3053</v>
      </c>
      <c r="C94" s="45">
        <v>1420</v>
      </c>
      <c r="D94" s="45">
        <v>1633</v>
      </c>
      <c r="E94" s="46">
        <v>1.65</v>
      </c>
      <c r="F94" s="63">
        <f t="shared" si="18"/>
        <v>0.53488372093023251</v>
      </c>
      <c r="G94" s="45">
        <f t="shared" si="19"/>
        <v>4114.45</v>
      </c>
      <c r="H94" s="32"/>
      <c r="I94" s="34">
        <v>5</v>
      </c>
      <c r="J94" s="19">
        <v>3170</v>
      </c>
      <c r="K94" s="19">
        <v>1420</v>
      </c>
      <c r="L94" s="19">
        <v>1750</v>
      </c>
      <c r="M94" s="25">
        <v>1.83</v>
      </c>
      <c r="N94" s="63">
        <f t="shared" si="20"/>
        <v>0.55205047318611988</v>
      </c>
      <c r="O94" s="45">
        <f t="shared" si="21"/>
        <v>4622.5</v>
      </c>
      <c r="P94" s="32"/>
      <c r="Q94" s="86">
        <v>5</v>
      </c>
      <c r="R94" s="19">
        <v>3053</v>
      </c>
      <c r="S94" s="19">
        <v>1420</v>
      </c>
      <c r="T94" s="19">
        <v>1633</v>
      </c>
      <c r="U94" s="25">
        <v>1.65</v>
      </c>
      <c r="V94" s="63">
        <v>0.53488372093023251</v>
      </c>
      <c r="W94" s="70">
        <v>4114.45</v>
      </c>
    </row>
    <row r="95" spans="1:23" x14ac:dyDescent="0.25">
      <c r="A95" s="15">
        <v>6</v>
      </c>
      <c r="B95" s="45">
        <v>3053</v>
      </c>
      <c r="C95" s="45">
        <v>1420</v>
      </c>
      <c r="D95" s="45">
        <v>1633</v>
      </c>
      <c r="E95" s="46">
        <v>1.65</v>
      </c>
      <c r="F95" s="63">
        <f t="shared" si="18"/>
        <v>0.53488372093023251</v>
      </c>
      <c r="G95" s="45">
        <f t="shared" si="19"/>
        <v>4114.45</v>
      </c>
      <c r="H95" s="32"/>
      <c r="I95" s="34">
        <v>6</v>
      </c>
      <c r="J95" s="19">
        <v>3170</v>
      </c>
      <c r="K95" s="19">
        <v>1420</v>
      </c>
      <c r="L95" s="19">
        <v>1750</v>
      </c>
      <c r="M95" s="25">
        <v>1.83</v>
      </c>
      <c r="N95" s="63">
        <f t="shared" si="20"/>
        <v>0.55205047318611988</v>
      </c>
      <c r="O95" s="45">
        <f t="shared" si="21"/>
        <v>4622.5</v>
      </c>
      <c r="P95" s="32"/>
      <c r="Q95" s="86">
        <v>6</v>
      </c>
      <c r="R95" s="19">
        <v>3053</v>
      </c>
      <c r="S95" s="19">
        <v>1420</v>
      </c>
      <c r="T95" s="19">
        <v>1633</v>
      </c>
      <c r="U95" s="25">
        <v>1.65</v>
      </c>
      <c r="V95" s="63">
        <v>0.53488372093023251</v>
      </c>
      <c r="W95" s="70">
        <v>4114.45</v>
      </c>
    </row>
    <row r="96" spans="1:23" x14ac:dyDescent="0.25">
      <c r="A96" s="15">
        <v>7</v>
      </c>
      <c r="B96" s="47">
        <v>2959</v>
      </c>
      <c r="C96" s="47">
        <v>1420</v>
      </c>
      <c r="D96" s="47">
        <v>1539</v>
      </c>
      <c r="E96" s="48">
        <v>1.51</v>
      </c>
      <c r="F96" s="64">
        <f t="shared" si="18"/>
        <v>0.52010814464346067</v>
      </c>
      <c r="G96" s="47">
        <f t="shared" si="19"/>
        <v>3743.89</v>
      </c>
      <c r="H96" s="32"/>
      <c r="I96" s="34">
        <v>7</v>
      </c>
      <c r="J96" s="20">
        <v>3053</v>
      </c>
      <c r="K96" s="20">
        <v>1420</v>
      </c>
      <c r="L96" s="20">
        <v>1633</v>
      </c>
      <c r="M96" s="26">
        <v>1.65</v>
      </c>
      <c r="N96" s="64">
        <f t="shared" si="20"/>
        <v>0.53488372093023251</v>
      </c>
      <c r="O96" s="47">
        <f t="shared" si="21"/>
        <v>4114.45</v>
      </c>
      <c r="P96" s="32"/>
      <c r="Q96" s="86">
        <v>7</v>
      </c>
      <c r="R96" s="20">
        <v>2880</v>
      </c>
      <c r="S96" s="20">
        <v>1420</v>
      </c>
      <c r="T96" s="20">
        <v>1460</v>
      </c>
      <c r="U96" s="26">
        <v>1.44</v>
      </c>
      <c r="V96" s="64">
        <v>0.50694444444444442</v>
      </c>
      <c r="W96" s="72">
        <v>3522.4</v>
      </c>
    </row>
    <row r="97" spans="1:23" x14ac:dyDescent="0.25">
      <c r="A97" s="15">
        <v>8</v>
      </c>
      <c r="B97" s="47">
        <v>2959</v>
      </c>
      <c r="C97" s="47">
        <v>1420</v>
      </c>
      <c r="D97" s="47">
        <v>1539</v>
      </c>
      <c r="E97" s="48">
        <v>1.51</v>
      </c>
      <c r="F97" s="64">
        <f t="shared" si="18"/>
        <v>0.52010814464346067</v>
      </c>
      <c r="G97" s="47">
        <f t="shared" si="19"/>
        <v>3743.89</v>
      </c>
      <c r="H97" s="32"/>
      <c r="I97" s="34">
        <v>8</v>
      </c>
      <c r="J97" s="20">
        <v>3053</v>
      </c>
      <c r="K97" s="20">
        <v>1420</v>
      </c>
      <c r="L97" s="20">
        <v>1633</v>
      </c>
      <c r="M97" s="26">
        <v>1.65</v>
      </c>
      <c r="N97" s="64">
        <f t="shared" si="20"/>
        <v>0.53488372093023251</v>
      </c>
      <c r="O97" s="47">
        <f t="shared" si="21"/>
        <v>4114.45</v>
      </c>
      <c r="P97" s="32"/>
      <c r="Q97" s="86">
        <v>8</v>
      </c>
      <c r="R97" s="20">
        <v>2880</v>
      </c>
      <c r="S97" s="20">
        <v>1420</v>
      </c>
      <c r="T97" s="20">
        <v>1460</v>
      </c>
      <c r="U97" s="26">
        <v>1.44</v>
      </c>
      <c r="V97" s="64">
        <v>0.50694444444444442</v>
      </c>
      <c r="W97" s="72">
        <v>3522.4</v>
      </c>
    </row>
    <row r="98" spans="1:23" x14ac:dyDescent="0.25">
      <c r="A98" s="15">
        <v>9</v>
      </c>
      <c r="B98" s="47">
        <v>2959</v>
      </c>
      <c r="C98" s="47">
        <v>1420</v>
      </c>
      <c r="D98" s="47">
        <v>1539</v>
      </c>
      <c r="E98" s="48">
        <v>1.51</v>
      </c>
      <c r="F98" s="64">
        <f t="shared" si="18"/>
        <v>0.52010814464346067</v>
      </c>
      <c r="G98" s="47">
        <f t="shared" si="19"/>
        <v>3743.89</v>
      </c>
      <c r="H98" s="32"/>
      <c r="I98" s="34">
        <v>9</v>
      </c>
      <c r="J98" s="20">
        <v>3053</v>
      </c>
      <c r="K98" s="20">
        <v>1420</v>
      </c>
      <c r="L98" s="20">
        <v>1633</v>
      </c>
      <c r="M98" s="26">
        <v>1.65</v>
      </c>
      <c r="N98" s="64">
        <f t="shared" si="20"/>
        <v>0.53488372093023251</v>
      </c>
      <c r="O98" s="47">
        <f t="shared" si="21"/>
        <v>4114.45</v>
      </c>
      <c r="P98" s="32"/>
      <c r="Q98" s="86">
        <v>9</v>
      </c>
      <c r="R98" s="20">
        <v>2880</v>
      </c>
      <c r="S98" s="20">
        <v>1420</v>
      </c>
      <c r="T98" s="20">
        <v>1460</v>
      </c>
      <c r="U98" s="26">
        <v>1.44</v>
      </c>
      <c r="V98" s="64">
        <v>0.50694444444444442</v>
      </c>
      <c r="W98" s="72">
        <v>3522.4</v>
      </c>
    </row>
    <row r="99" spans="1:23" x14ac:dyDescent="0.25">
      <c r="A99" s="15">
        <v>10</v>
      </c>
      <c r="B99" s="47">
        <v>2959</v>
      </c>
      <c r="C99" s="47">
        <v>1420</v>
      </c>
      <c r="D99" s="47">
        <v>1539</v>
      </c>
      <c r="E99" s="48">
        <v>1.51</v>
      </c>
      <c r="F99" s="64">
        <f t="shared" si="18"/>
        <v>0.52010814464346067</v>
      </c>
      <c r="G99" s="47">
        <f t="shared" si="19"/>
        <v>3743.89</v>
      </c>
      <c r="H99" s="32"/>
      <c r="I99" s="34">
        <v>10</v>
      </c>
      <c r="J99" s="20">
        <v>3053</v>
      </c>
      <c r="K99" s="20">
        <v>1420</v>
      </c>
      <c r="L99" s="20">
        <v>1633</v>
      </c>
      <c r="M99" s="26">
        <v>1.65</v>
      </c>
      <c r="N99" s="64">
        <f t="shared" si="20"/>
        <v>0.53488372093023251</v>
      </c>
      <c r="O99" s="47">
        <f t="shared" si="21"/>
        <v>4114.45</v>
      </c>
      <c r="P99" s="32"/>
      <c r="Q99" s="86">
        <v>10</v>
      </c>
      <c r="R99" s="20">
        <v>2880</v>
      </c>
      <c r="S99" s="20">
        <v>1420</v>
      </c>
      <c r="T99" s="20">
        <v>1460</v>
      </c>
      <c r="U99" s="26">
        <v>1.44</v>
      </c>
      <c r="V99" s="64">
        <v>0.50694444444444442</v>
      </c>
      <c r="W99" s="72">
        <v>3522.4</v>
      </c>
    </row>
    <row r="100" spans="1:23" x14ac:dyDescent="0.25">
      <c r="A100" s="15">
        <v>11</v>
      </c>
      <c r="B100" s="49">
        <v>2783</v>
      </c>
      <c r="C100" s="49">
        <v>1420</v>
      </c>
      <c r="D100" s="49">
        <v>1363</v>
      </c>
      <c r="E100" s="50">
        <v>1.39</v>
      </c>
      <c r="F100" s="65">
        <f t="shared" si="18"/>
        <v>0.48975925260510239</v>
      </c>
      <c r="G100" s="49">
        <f t="shared" si="19"/>
        <v>3314.5699999999997</v>
      </c>
      <c r="H100" s="32"/>
      <c r="I100" s="34">
        <v>11</v>
      </c>
      <c r="J100" s="21">
        <v>3002</v>
      </c>
      <c r="K100" s="21">
        <v>1420</v>
      </c>
      <c r="L100" s="21">
        <v>1582</v>
      </c>
      <c r="M100" s="27">
        <v>1.58</v>
      </c>
      <c r="N100" s="65">
        <f t="shared" si="20"/>
        <v>0.52698201199200534</v>
      </c>
      <c r="O100" s="49">
        <f t="shared" si="21"/>
        <v>3919.56</v>
      </c>
      <c r="P100" s="32"/>
      <c r="Q100" s="86">
        <v>11</v>
      </c>
      <c r="R100" s="21">
        <v>2880</v>
      </c>
      <c r="S100" s="21">
        <v>1420</v>
      </c>
      <c r="T100" s="21">
        <v>1460</v>
      </c>
      <c r="U100" s="27">
        <v>1.44</v>
      </c>
      <c r="V100" s="65">
        <v>0.50694444444444442</v>
      </c>
      <c r="W100" s="74">
        <v>3522.4</v>
      </c>
    </row>
    <row r="101" spans="1:23" x14ac:dyDescent="0.25">
      <c r="A101" s="15">
        <v>12</v>
      </c>
      <c r="B101" s="49">
        <v>2783</v>
      </c>
      <c r="C101" s="49">
        <v>1420</v>
      </c>
      <c r="D101" s="49">
        <v>1363</v>
      </c>
      <c r="E101" s="50">
        <v>1.39</v>
      </c>
      <c r="F101" s="65">
        <f t="shared" si="18"/>
        <v>0.48975925260510239</v>
      </c>
      <c r="G101" s="49">
        <f t="shared" si="19"/>
        <v>3314.5699999999997</v>
      </c>
      <c r="H101" s="32"/>
      <c r="I101" s="34">
        <v>12</v>
      </c>
      <c r="J101" s="21">
        <v>3002</v>
      </c>
      <c r="K101" s="21">
        <v>1420</v>
      </c>
      <c r="L101" s="21">
        <v>1582</v>
      </c>
      <c r="M101" s="27">
        <v>1.58</v>
      </c>
      <c r="N101" s="65">
        <f t="shared" si="20"/>
        <v>0.52698201199200534</v>
      </c>
      <c r="O101" s="49">
        <f t="shared" si="21"/>
        <v>3919.56</v>
      </c>
      <c r="P101" s="32"/>
      <c r="Q101" s="86">
        <v>12</v>
      </c>
      <c r="R101" s="21">
        <v>2880</v>
      </c>
      <c r="S101" s="21">
        <v>1420</v>
      </c>
      <c r="T101" s="21">
        <v>1460</v>
      </c>
      <c r="U101" s="27">
        <v>1.44</v>
      </c>
      <c r="V101" s="65">
        <v>0.50694444444444442</v>
      </c>
      <c r="W101" s="74">
        <v>3522.4</v>
      </c>
    </row>
    <row r="102" spans="1:23" x14ac:dyDescent="0.25">
      <c r="A102" s="15">
        <v>13</v>
      </c>
      <c r="B102" s="49">
        <v>2783</v>
      </c>
      <c r="C102" s="49">
        <v>1420</v>
      </c>
      <c r="D102" s="49">
        <v>1363</v>
      </c>
      <c r="E102" s="50">
        <v>1.39</v>
      </c>
      <c r="F102" s="65">
        <f t="shared" si="18"/>
        <v>0.48975925260510239</v>
      </c>
      <c r="G102" s="49">
        <f t="shared" si="19"/>
        <v>3314.5699999999997</v>
      </c>
      <c r="H102" s="32"/>
      <c r="I102" s="34">
        <v>13</v>
      </c>
      <c r="J102" s="21">
        <v>3002</v>
      </c>
      <c r="K102" s="21">
        <v>1420</v>
      </c>
      <c r="L102" s="21">
        <v>1582</v>
      </c>
      <c r="M102" s="27">
        <v>1.58</v>
      </c>
      <c r="N102" s="65">
        <f t="shared" si="20"/>
        <v>0.52698201199200534</v>
      </c>
      <c r="O102" s="49">
        <f t="shared" si="21"/>
        <v>3919.56</v>
      </c>
      <c r="P102" s="32"/>
      <c r="Q102" s="86">
        <v>13</v>
      </c>
      <c r="R102" s="21">
        <v>2880</v>
      </c>
      <c r="S102" s="21">
        <v>1420</v>
      </c>
      <c r="T102" s="21">
        <v>1460</v>
      </c>
      <c r="U102" s="27">
        <v>1.44</v>
      </c>
      <c r="V102" s="65">
        <v>0.50694444444444442</v>
      </c>
      <c r="W102" s="74">
        <v>3522.4</v>
      </c>
    </row>
    <row r="103" spans="1:23" x14ac:dyDescent="0.25">
      <c r="A103" s="15">
        <v>14</v>
      </c>
      <c r="B103" s="49">
        <v>2783</v>
      </c>
      <c r="C103" s="49">
        <v>1420</v>
      </c>
      <c r="D103" s="49">
        <v>1363</v>
      </c>
      <c r="E103" s="50">
        <v>1.39</v>
      </c>
      <c r="F103" s="65">
        <f t="shared" si="18"/>
        <v>0.48975925260510239</v>
      </c>
      <c r="G103" s="49">
        <f t="shared" si="19"/>
        <v>3314.5699999999997</v>
      </c>
      <c r="H103" s="32"/>
      <c r="I103" s="34">
        <v>14</v>
      </c>
      <c r="J103" s="21">
        <v>3002</v>
      </c>
      <c r="K103" s="21">
        <v>1420</v>
      </c>
      <c r="L103" s="21">
        <v>1582</v>
      </c>
      <c r="M103" s="27">
        <v>1.58</v>
      </c>
      <c r="N103" s="65">
        <f t="shared" si="20"/>
        <v>0.52698201199200534</v>
      </c>
      <c r="O103" s="49">
        <f t="shared" si="21"/>
        <v>3919.56</v>
      </c>
      <c r="P103" s="32"/>
      <c r="Q103" s="86">
        <v>14</v>
      </c>
      <c r="R103" s="21">
        <v>2880</v>
      </c>
      <c r="S103" s="21">
        <v>1420</v>
      </c>
      <c r="T103" s="21">
        <v>1460</v>
      </c>
      <c r="U103" s="27">
        <v>1.44</v>
      </c>
      <c r="V103" s="65">
        <v>0.50694444444444442</v>
      </c>
      <c r="W103" s="74">
        <v>3522.4</v>
      </c>
    </row>
    <row r="104" spans="1:23" x14ac:dyDescent="0.25">
      <c r="A104" s="15">
        <v>15</v>
      </c>
      <c r="B104" s="51">
        <v>2712</v>
      </c>
      <c r="C104" s="51">
        <v>1420</v>
      </c>
      <c r="D104" s="51">
        <v>1292</v>
      </c>
      <c r="E104" s="52">
        <v>1.33</v>
      </c>
      <c r="F104" s="66">
        <f t="shared" si="18"/>
        <v>0.47640117994100295</v>
      </c>
      <c r="G104" s="51">
        <f t="shared" si="19"/>
        <v>3138.36</v>
      </c>
      <c r="H104" s="32"/>
      <c r="I104" s="34">
        <v>15</v>
      </c>
      <c r="J104" s="22">
        <v>3002</v>
      </c>
      <c r="K104" s="22">
        <v>1420</v>
      </c>
      <c r="L104" s="22">
        <v>1582</v>
      </c>
      <c r="M104" s="28">
        <v>1.58</v>
      </c>
      <c r="N104" s="66">
        <f t="shared" si="20"/>
        <v>0.52698201199200534</v>
      </c>
      <c r="O104" s="51">
        <f t="shared" si="21"/>
        <v>3919.56</v>
      </c>
      <c r="P104" s="32"/>
      <c r="Q104" s="86">
        <v>15</v>
      </c>
      <c r="R104" s="22">
        <v>2880</v>
      </c>
      <c r="S104" s="22">
        <v>1420</v>
      </c>
      <c r="T104" s="22">
        <v>1460</v>
      </c>
      <c r="U104" s="28">
        <v>1.44</v>
      </c>
      <c r="V104" s="66">
        <v>0.50694444444444442</v>
      </c>
      <c r="W104" s="76">
        <v>3522.4</v>
      </c>
    </row>
    <row r="105" spans="1:23" x14ac:dyDescent="0.25">
      <c r="A105" s="15">
        <v>16</v>
      </c>
      <c r="B105" s="51">
        <v>2712</v>
      </c>
      <c r="C105" s="51">
        <v>1420</v>
      </c>
      <c r="D105" s="51">
        <v>1292</v>
      </c>
      <c r="E105" s="52">
        <v>1.33</v>
      </c>
      <c r="F105" s="66">
        <f t="shared" si="18"/>
        <v>0.47640117994100295</v>
      </c>
      <c r="G105" s="51">
        <f t="shared" si="19"/>
        <v>3138.36</v>
      </c>
      <c r="H105" s="32"/>
      <c r="I105" s="34">
        <v>16</v>
      </c>
      <c r="J105" s="22">
        <v>3002</v>
      </c>
      <c r="K105" s="22">
        <v>1420</v>
      </c>
      <c r="L105" s="22">
        <v>1582</v>
      </c>
      <c r="M105" s="28">
        <v>1.58</v>
      </c>
      <c r="N105" s="66">
        <f t="shared" si="20"/>
        <v>0.52698201199200534</v>
      </c>
      <c r="O105" s="51">
        <f t="shared" si="21"/>
        <v>3919.56</v>
      </c>
      <c r="P105" s="32"/>
      <c r="Q105" s="86">
        <v>16</v>
      </c>
      <c r="R105" s="22">
        <v>2880</v>
      </c>
      <c r="S105" s="22">
        <v>1420</v>
      </c>
      <c r="T105" s="22">
        <v>1460</v>
      </c>
      <c r="U105" s="28">
        <v>1.44</v>
      </c>
      <c r="V105" s="66">
        <v>0.50694444444444442</v>
      </c>
      <c r="W105" s="76">
        <v>3522.4</v>
      </c>
    </row>
    <row r="106" spans="1:23" x14ac:dyDescent="0.25">
      <c r="A106" s="15">
        <v>17</v>
      </c>
      <c r="B106" s="51">
        <v>2712</v>
      </c>
      <c r="C106" s="51">
        <v>1420</v>
      </c>
      <c r="D106" s="51">
        <v>1292</v>
      </c>
      <c r="E106" s="52">
        <v>1.33</v>
      </c>
      <c r="F106" s="66">
        <f t="shared" si="18"/>
        <v>0.47640117994100295</v>
      </c>
      <c r="G106" s="51">
        <f t="shared" si="19"/>
        <v>3138.36</v>
      </c>
      <c r="H106" s="32"/>
      <c r="I106" s="34">
        <v>17</v>
      </c>
      <c r="J106" s="22">
        <v>3002</v>
      </c>
      <c r="K106" s="22">
        <v>1420</v>
      </c>
      <c r="L106" s="22">
        <v>1582</v>
      </c>
      <c r="M106" s="28">
        <v>1.58</v>
      </c>
      <c r="N106" s="66">
        <f t="shared" si="20"/>
        <v>0.52698201199200534</v>
      </c>
      <c r="O106" s="51">
        <f t="shared" si="21"/>
        <v>3919.56</v>
      </c>
      <c r="P106" s="32"/>
      <c r="Q106" s="86">
        <v>17</v>
      </c>
      <c r="R106" s="22">
        <v>2880</v>
      </c>
      <c r="S106" s="22">
        <v>1420</v>
      </c>
      <c r="T106" s="22">
        <v>1460</v>
      </c>
      <c r="U106" s="28">
        <v>1.44</v>
      </c>
      <c r="V106" s="66">
        <v>0.50694444444444442</v>
      </c>
      <c r="W106" s="76">
        <v>3522.4</v>
      </c>
    </row>
    <row r="107" spans="1:23" x14ac:dyDescent="0.25">
      <c r="A107" s="15">
        <v>18</v>
      </c>
      <c r="B107" s="51">
        <v>2712</v>
      </c>
      <c r="C107" s="51">
        <v>1420</v>
      </c>
      <c r="D107" s="51">
        <v>1292</v>
      </c>
      <c r="E107" s="52">
        <v>1.33</v>
      </c>
      <c r="F107" s="66">
        <f t="shared" si="18"/>
        <v>0.47640117994100295</v>
      </c>
      <c r="G107" s="51">
        <f t="shared" si="19"/>
        <v>3138.36</v>
      </c>
      <c r="H107" s="32"/>
      <c r="I107" s="34">
        <v>18</v>
      </c>
      <c r="J107" s="22">
        <v>3002</v>
      </c>
      <c r="K107" s="22">
        <v>1420</v>
      </c>
      <c r="L107" s="22">
        <v>1582</v>
      </c>
      <c r="M107" s="28">
        <v>1.58</v>
      </c>
      <c r="N107" s="66">
        <f t="shared" si="20"/>
        <v>0.52698201199200534</v>
      </c>
      <c r="O107" s="51">
        <f t="shared" si="21"/>
        <v>3919.56</v>
      </c>
      <c r="P107" s="32"/>
      <c r="Q107" s="86">
        <v>18</v>
      </c>
      <c r="R107" s="22">
        <v>2880</v>
      </c>
      <c r="S107" s="22">
        <v>1420</v>
      </c>
      <c r="T107" s="22">
        <v>1460</v>
      </c>
      <c r="U107" s="28">
        <v>1.44</v>
      </c>
      <c r="V107" s="66">
        <v>0.50694444444444442</v>
      </c>
      <c r="W107" s="76">
        <v>3522.4</v>
      </c>
    </row>
    <row r="108" spans="1:23" x14ac:dyDescent="0.25">
      <c r="A108" s="15">
        <v>19</v>
      </c>
      <c r="B108" s="53">
        <v>2783</v>
      </c>
      <c r="C108" s="53">
        <v>1420</v>
      </c>
      <c r="D108" s="53">
        <v>1363</v>
      </c>
      <c r="E108" s="54">
        <v>1.39</v>
      </c>
      <c r="F108" s="67">
        <f t="shared" si="18"/>
        <v>0.48975925260510239</v>
      </c>
      <c r="G108" s="53">
        <f t="shared" si="19"/>
        <v>3314.5699999999997</v>
      </c>
      <c r="H108" s="32"/>
      <c r="I108" s="34">
        <v>19</v>
      </c>
      <c r="J108" s="23">
        <v>3002</v>
      </c>
      <c r="K108" s="23">
        <v>1420</v>
      </c>
      <c r="L108" s="23">
        <v>1582</v>
      </c>
      <c r="M108" s="29">
        <v>1.58</v>
      </c>
      <c r="N108" s="67">
        <f t="shared" si="20"/>
        <v>0.52698201199200534</v>
      </c>
      <c r="O108" s="53">
        <f t="shared" si="21"/>
        <v>3919.56</v>
      </c>
      <c r="P108" s="32"/>
      <c r="Q108" s="86">
        <v>19</v>
      </c>
      <c r="R108" s="23">
        <v>2959</v>
      </c>
      <c r="S108" s="23">
        <v>1420</v>
      </c>
      <c r="T108" s="23">
        <v>1539</v>
      </c>
      <c r="U108" s="29">
        <v>1.51</v>
      </c>
      <c r="V108" s="67">
        <v>0.52010814464346067</v>
      </c>
      <c r="W108" s="78">
        <v>3743.89</v>
      </c>
    </row>
    <row r="109" spans="1:23" x14ac:dyDescent="0.25">
      <c r="A109" s="15">
        <v>20</v>
      </c>
      <c r="B109" s="53">
        <v>2783</v>
      </c>
      <c r="C109" s="53">
        <v>1420</v>
      </c>
      <c r="D109" s="53">
        <v>1363</v>
      </c>
      <c r="E109" s="54">
        <v>1.39</v>
      </c>
      <c r="F109" s="67">
        <f t="shared" si="18"/>
        <v>0.48975925260510239</v>
      </c>
      <c r="G109" s="53">
        <f t="shared" si="19"/>
        <v>3314.5699999999997</v>
      </c>
      <c r="H109" s="32"/>
      <c r="I109" s="34">
        <v>20</v>
      </c>
      <c r="J109" s="23">
        <v>3002</v>
      </c>
      <c r="K109" s="23">
        <v>1420</v>
      </c>
      <c r="L109" s="23">
        <v>1582</v>
      </c>
      <c r="M109" s="29">
        <v>1.58</v>
      </c>
      <c r="N109" s="67">
        <f t="shared" si="20"/>
        <v>0.52698201199200534</v>
      </c>
      <c r="O109" s="53">
        <f t="shared" si="21"/>
        <v>3919.56</v>
      </c>
      <c r="P109" s="32"/>
      <c r="Q109" s="86">
        <v>20</v>
      </c>
      <c r="R109" s="23">
        <v>2959</v>
      </c>
      <c r="S109" s="23">
        <v>1420</v>
      </c>
      <c r="T109" s="23">
        <v>1539</v>
      </c>
      <c r="U109" s="29">
        <v>1.51</v>
      </c>
      <c r="V109" s="67">
        <v>0.52010814464346067</v>
      </c>
      <c r="W109" s="78">
        <v>3743.89</v>
      </c>
    </row>
    <row r="110" spans="1:23" x14ac:dyDescent="0.25">
      <c r="A110" s="15">
        <v>21</v>
      </c>
      <c r="B110" s="53">
        <v>2783</v>
      </c>
      <c r="C110" s="53">
        <v>1420</v>
      </c>
      <c r="D110" s="53">
        <v>1363</v>
      </c>
      <c r="E110" s="54">
        <v>1.39</v>
      </c>
      <c r="F110" s="67">
        <f t="shared" si="18"/>
        <v>0.48975925260510239</v>
      </c>
      <c r="G110" s="53">
        <f t="shared" si="19"/>
        <v>3314.5699999999997</v>
      </c>
      <c r="H110" s="32"/>
      <c r="I110" s="34">
        <v>21</v>
      </c>
      <c r="J110" s="23">
        <v>3002</v>
      </c>
      <c r="K110" s="23">
        <v>1420</v>
      </c>
      <c r="L110" s="23">
        <v>1582</v>
      </c>
      <c r="M110" s="29">
        <v>1.58</v>
      </c>
      <c r="N110" s="67">
        <f t="shared" si="20"/>
        <v>0.52698201199200534</v>
      </c>
      <c r="O110" s="53">
        <f t="shared" si="21"/>
        <v>3919.56</v>
      </c>
      <c r="P110" s="32"/>
      <c r="Q110" s="86">
        <v>21</v>
      </c>
      <c r="R110" s="23">
        <v>2959</v>
      </c>
      <c r="S110" s="23">
        <v>1420</v>
      </c>
      <c r="T110" s="23">
        <v>1539</v>
      </c>
      <c r="U110" s="29">
        <v>1.51</v>
      </c>
      <c r="V110" s="67">
        <v>0.52010814464346067</v>
      </c>
      <c r="W110" s="78">
        <v>3743.89</v>
      </c>
    </row>
    <row r="111" spans="1:23" x14ac:dyDescent="0.25">
      <c r="A111" s="15">
        <v>22</v>
      </c>
      <c r="B111" s="53">
        <v>2783</v>
      </c>
      <c r="C111" s="53">
        <v>1420</v>
      </c>
      <c r="D111" s="53">
        <v>1363</v>
      </c>
      <c r="E111" s="54">
        <v>1.39</v>
      </c>
      <c r="F111" s="67">
        <f t="shared" si="18"/>
        <v>0.48975925260510239</v>
      </c>
      <c r="G111" s="53">
        <f t="shared" si="19"/>
        <v>3314.5699999999997</v>
      </c>
      <c r="H111" s="32"/>
      <c r="I111" s="34">
        <v>22</v>
      </c>
      <c r="J111" s="23">
        <v>3002</v>
      </c>
      <c r="K111" s="23">
        <v>1420</v>
      </c>
      <c r="L111" s="23">
        <v>1582</v>
      </c>
      <c r="M111" s="29">
        <v>1.58</v>
      </c>
      <c r="N111" s="67">
        <f t="shared" si="20"/>
        <v>0.52698201199200534</v>
      </c>
      <c r="O111" s="53">
        <f t="shared" si="21"/>
        <v>3919.56</v>
      </c>
      <c r="P111" s="32"/>
      <c r="Q111" s="86">
        <v>22</v>
      </c>
      <c r="R111" s="23">
        <v>2959</v>
      </c>
      <c r="S111" s="23">
        <v>1420</v>
      </c>
      <c r="T111" s="23">
        <v>1539</v>
      </c>
      <c r="U111" s="29">
        <v>1.51</v>
      </c>
      <c r="V111" s="67">
        <v>0.52010814464346067</v>
      </c>
      <c r="W111" s="78">
        <v>3743.89</v>
      </c>
    </row>
    <row r="112" spans="1:23" x14ac:dyDescent="0.25">
      <c r="A112" s="15">
        <v>23</v>
      </c>
      <c r="B112" s="43">
        <v>3053</v>
      </c>
      <c r="C112" s="43">
        <v>1420</v>
      </c>
      <c r="D112" s="43">
        <v>1633</v>
      </c>
      <c r="E112" s="44">
        <v>1.65</v>
      </c>
      <c r="F112" s="62">
        <f t="shared" si="18"/>
        <v>0.53488372093023251</v>
      </c>
      <c r="G112" s="43">
        <f t="shared" si="19"/>
        <v>4114.45</v>
      </c>
      <c r="H112" s="32"/>
      <c r="I112" s="34">
        <v>23</v>
      </c>
      <c r="J112" s="18">
        <v>3170</v>
      </c>
      <c r="K112" s="18">
        <v>1420</v>
      </c>
      <c r="L112" s="18">
        <v>1750</v>
      </c>
      <c r="M112" s="24">
        <v>1.83</v>
      </c>
      <c r="N112" s="62">
        <f t="shared" si="20"/>
        <v>0.55205047318611988</v>
      </c>
      <c r="O112" s="43">
        <f t="shared" si="21"/>
        <v>4622.5</v>
      </c>
      <c r="P112" s="32"/>
      <c r="Q112" s="86">
        <v>23</v>
      </c>
      <c r="R112" s="18">
        <v>3053</v>
      </c>
      <c r="S112" s="18">
        <v>1420</v>
      </c>
      <c r="T112" s="18">
        <v>1633</v>
      </c>
      <c r="U112" s="24">
        <v>1.65</v>
      </c>
      <c r="V112" s="62">
        <v>0.53488372093023251</v>
      </c>
      <c r="W112" s="68">
        <v>4114.45</v>
      </c>
    </row>
    <row r="113" spans="1:23" x14ac:dyDescent="0.25">
      <c r="A113" s="15">
        <v>24</v>
      </c>
      <c r="B113" s="43">
        <v>3053</v>
      </c>
      <c r="C113" s="43">
        <v>1420</v>
      </c>
      <c r="D113" s="43">
        <v>1633</v>
      </c>
      <c r="E113" s="44">
        <v>1.65</v>
      </c>
      <c r="F113" s="62">
        <f t="shared" si="18"/>
        <v>0.53488372093023251</v>
      </c>
      <c r="G113" s="43">
        <f t="shared" si="19"/>
        <v>4114.45</v>
      </c>
      <c r="H113" s="32"/>
      <c r="I113" s="34">
        <v>24</v>
      </c>
      <c r="J113" s="18">
        <v>3170</v>
      </c>
      <c r="K113" s="18">
        <v>1420</v>
      </c>
      <c r="L113" s="18">
        <v>1750</v>
      </c>
      <c r="M113" s="24">
        <v>1.83</v>
      </c>
      <c r="N113" s="62">
        <f t="shared" si="20"/>
        <v>0.55205047318611988</v>
      </c>
      <c r="O113" s="43">
        <f t="shared" si="21"/>
        <v>4622.5</v>
      </c>
      <c r="P113" s="32"/>
      <c r="Q113" s="86">
        <v>24</v>
      </c>
      <c r="R113" s="18">
        <v>3053</v>
      </c>
      <c r="S113" s="18">
        <v>1420</v>
      </c>
      <c r="T113" s="18">
        <v>1633</v>
      </c>
      <c r="U113" s="24">
        <v>1.65</v>
      </c>
      <c r="V113" s="62">
        <v>0.53488372093023251</v>
      </c>
      <c r="W113" s="68">
        <v>4114.45</v>
      </c>
    </row>
    <row r="114" spans="1:23" x14ac:dyDescent="0.25">
      <c r="B114" s="30"/>
      <c r="J114" s="30"/>
      <c r="R114" s="30"/>
    </row>
    <row r="116" spans="1:23" ht="18.75" x14ac:dyDescent="0.3">
      <c r="A116" s="6"/>
    </row>
    <row r="117" spans="1:23" x14ac:dyDescent="0.25">
      <c r="A117" s="17"/>
    </row>
    <row r="118" spans="1:23" ht="18.75" x14ac:dyDescent="0.3">
      <c r="A118" s="6"/>
      <c r="B118" s="6"/>
      <c r="C118" s="6"/>
    </row>
    <row r="119" spans="1:23" ht="18.75" x14ac:dyDescent="0.3">
      <c r="A119" s="6"/>
      <c r="B119" s="6"/>
      <c r="C119" s="6"/>
    </row>
    <row r="120" spans="1:23" ht="18.75" x14ac:dyDescent="0.3">
      <c r="A120" s="6"/>
      <c r="B120" s="6"/>
      <c r="C120" s="6"/>
    </row>
    <row r="121" spans="1:23" ht="18.75" x14ac:dyDescent="0.3">
      <c r="A121" s="6"/>
      <c r="B121" s="6"/>
      <c r="C121" s="6"/>
    </row>
  </sheetData>
  <mergeCells count="13">
    <mergeCell ref="A60:F60"/>
    <mergeCell ref="I60:N60"/>
    <mergeCell ref="Q60:V60"/>
    <mergeCell ref="A88:F88"/>
    <mergeCell ref="I88:N88"/>
    <mergeCell ref="Q88:V88"/>
    <mergeCell ref="A1:W1"/>
    <mergeCell ref="A2:F2"/>
    <mergeCell ref="I2:N2"/>
    <mergeCell ref="Q2:V2"/>
    <mergeCell ref="A31:F31"/>
    <mergeCell ref="I31:N31"/>
    <mergeCell ref="Q31:V31"/>
  </mergeCells>
  <pageMargins left="0.7" right="0.7" top="0.75" bottom="0.75" header="0.3" footer="0.3"/>
  <pageSetup orientation="portrait" horizontalDpi="90" verticalDpi="9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7"/>
  <sheetViews>
    <sheetView tabSelected="1" topLeftCell="A16" workbookViewId="0">
      <selection activeCell="O6" sqref="O6"/>
    </sheetView>
  </sheetViews>
  <sheetFormatPr defaultRowHeight="15" x14ac:dyDescent="0.25"/>
  <cols>
    <col min="2" max="12" width="9.5703125" bestFit="1" customWidth="1"/>
    <col min="13" max="13" width="9.28515625" bestFit="1" customWidth="1"/>
  </cols>
  <sheetData>
    <row r="1" spans="1:13" ht="18.75" x14ac:dyDescent="0.3">
      <c r="A1" s="1"/>
      <c r="B1" s="1"/>
      <c r="C1" s="1"/>
      <c r="D1" s="6"/>
      <c r="E1" s="6" t="s">
        <v>27</v>
      </c>
      <c r="F1" s="6"/>
      <c r="G1" s="6"/>
      <c r="H1" s="6"/>
      <c r="I1" s="1"/>
      <c r="J1" s="1"/>
      <c r="K1" s="1"/>
      <c r="L1" s="1"/>
      <c r="M1" s="1"/>
    </row>
    <row r="2" spans="1:13" ht="18.75" x14ac:dyDescent="0.25">
      <c r="A2" s="3" t="s">
        <v>0</v>
      </c>
      <c r="B2" s="3" t="s">
        <v>1</v>
      </c>
      <c r="C2" s="3" t="s">
        <v>2</v>
      </c>
      <c r="D2" s="3" t="s">
        <v>3</v>
      </c>
      <c r="E2" s="3" t="s">
        <v>4</v>
      </c>
      <c r="F2" s="3" t="s">
        <v>5</v>
      </c>
      <c r="G2" s="3" t="s">
        <v>6</v>
      </c>
      <c r="H2" s="3" t="s">
        <v>7</v>
      </c>
      <c r="I2" s="3" t="s">
        <v>8</v>
      </c>
      <c r="J2" s="3" t="s">
        <v>9</v>
      </c>
      <c r="K2" s="3" t="s">
        <v>14</v>
      </c>
      <c r="L2" s="3" t="s">
        <v>15</v>
      </c>
      <c r="M2" s="3" t="s">
        <v>16</v>
      </c>
    </row>
    <row r="3" spans="1:13" ht="18.75" x14ac:dyDescent="0.25">
      <c r="A3" s="4">
        <v>1</v>
      </c>
      <c r="B3" s="61">
        <v>3053</v>
      </c>
      <c r="C3" s="61">
        <v>3170</v>
      </c>
      <c r="D3" s="61">
        <v>3092</v>
      </c>
      <c r="E3" s="61">
        <v>3170</v>
      </c>
      <c r="F3" s="61">
        <v>2959</v>
      </c>
      <c r="G3" s="61">
        <v>2658</v>
      </c>
      <c r="H3" s="61">
        <v>2469</v>
      </c>
      <c r="I3" s="61">
        <v>2429</v>
      </c>
      <c r="J3" s="61">
        <v>2605</v>
      </c>
      <c r="K3" s="61">
        <v>3053</v>
      </c>
      <c r="L3" s="61">
        <v>3170</v>
      </c>
      <c r="M3" s="61">
        <v>3053</v>
      </c>
    </row>
    <row r="4" spans="1:13" ht="18.75" x14ac:dyDescent="0.25">
      <c r="A4" s="4">
        <v>2</v>
      </c>
      <c r="B4" s="30">
        <v>3053</v>
      </c>
      <c r="C4" s="30">
        <v>3170</v>
      </c>
      <c r="D4" s="30">
        <v>3092</v>
      </c>
      <c r="E4" s="30">
        <v>3170</v>
      </c>
      <c r="F4" s="30">
        <v>2959</v>
      </c>
      <c r="G4" s="30">
        <v>2658</v>
      </c>
      <c r="H4" s="30">
        <v>2469</v>
      </c>
      <c r="I4" s="30">
        <v>2429</v>
      </c>
      <c r="J4" s="30">
        <v>2605</v>
      </c>
      <c r="K4" s="30">
        <v>3053</v>
      </c>
      <c r="L4" s="30">
        <v>3170</v>
      </c>
      <c r="M4" s="30">
        <v>3053</v>
      </c>
    </row>
    <row r="5" spans="1:13" ht="18.75" x14ac:dyDescent="0.25">
      <c r="A5" s="4">
        <v>3</v>
      </c>
      <c r="B5" s="61">
        <v>3053</v>
      </c>
      <c r="C5" s="61">
        <v>3092</v>
      </c>
      <c r="D5" s="61">
        <v>3170</v>
      </c>
      <c r="E5" s="61">
        <v>3170</v>
      </c>
      <c r="F5" s="61">
        <v>3002</v>
      </c>
      <c r="G5" s="61">
        <v>2783</v>
      </c>
      <c r="H5" s="61">
        <v>2566</v>
      </c>
      <c r="I5" s="61">
        <v>2469</v>
      </c>
      <c r="J5" s="61">
        <v>2712</v>
      </c>
      <c r="K5" s="61">
        <v>3053</v>
      </c>
      <c r="L5" s="61">
        <v>3170</v>
      </c>
      <c r="M5" s="61">
        <v>3053</v>
      </c>
    </row>
    <row r="6" spans="1:13" ht="18.75" x14ac:dyDescent="0.25">
      <c r="A6" s="4">
        <v>4</v>
      </c>
      <c r="B6" s="30">
        <v>3053</v>
      </c>
      <c r="C6" s="30">
        <v>3092</v>
      </c>
      <c r="D6" s="30">
        <v>3170</v>
      </c>
      <c r="E6" s="30">
        <v>3170</v>
      </c>
      <c r="F6" s="30">
        <v>3002</v>
      </c>
      <c r="G6" s="30">
        <v>2783</v>
      </c>
      <c r="H6" s="30">
        <v>2566</v>
      </c>
      <c r="I6" s="30">
        <v>2469</v>
      </c>
      <c r="J6" s="30">
        <v>2712</v>
      </c>
      <c r="K6" s="30">
        <v>3053</v>
      </c>
      <c r="L6" s="30">
        <v>3170</v>
      </c>
      <c r="M6" s="30">
        <v>3053</v>
      </c>
    </row>
    <row r="7" spans="1:13" ht="18.75" x14ac:dyDescent="0.25">
      <c r="A7" s="4">
        <v>5</v>
      </c>
      <c r="B7" s="30">
        <v>3053</v>
      </c>
      <c r="C7" s="30">
        <v>3092</v>
      </c>
      <c r="D7" s="30">
        <v>3170</v>
      </c>
      <c r="E7" s="30">
        <v>3170</v>
      </c>
      <c r="F7" s="30">
        <v>3002</v>
      </c>
      <c r="G7" s="30">
        <v>2783</v>
      </c>
      <c r="H7" s="30">
        <v>2566</v>
      </c>
      <c r="I7" s="30">
        <v>2469</v>
      </c>
      <c r="J7" s="30">
        <v>2712</v>
      </c>
      <c r="K7" s="30">
        <v>3053</v>
      </c>
      <c r="L7" s="30">
        <v>3170</v>
      </c>
      <c r="M7" s="30">
        <v>3053</v>
      </c>
    </row>
    <row r="8" spans="1:13" ht="18.75" x14ac:dyDescent="0.25">
      <c r="A8" s="4">
        <v>6</v>
      </c>
      <c r="B8" s="30">
        <v>3053</v>
      </c>
      <c r="C8" s="30">
        <v>3092</v>
      </c>
      <c r="D8" s="30">
        <v>3170</v>
      </c>
      <c r="E8" s="30">
        <v>3170</v>
      </c>
      <c r="F8" s="30">
        <v>3002</v>
      </c>
      <c r="G8" s="30">
        <v>2783</v>
      </c>
      <c r="H8" s="30">
        <v>2566</v>
      </c>
      <c r="I8" s="30">
        <v>2469</v>
      </c>
      <c r="J8" s="30">
        <v>2712</v>
      </c>
      <c r="K8" s="30">
        <v>3053</v>
      </c>
      <c r="L8" s="30">
        <v>3170</v>
      </c>
      <c r="M8" s="30">
        <v>3053</v>
      </c>
    </row>
    <row r="9" spans="1:13" ht="18.75" x14ac:dyDescent="0.25">
      <c r="A9" s="4">
        <v>7</v>
      </c>
      <c r="B9" s="61">
        <v>2959</v>
      </c>
      <c r="C9" s="61">
        <v>2959</v>
      </c>
      <c r="D9" s="61">
        <v>3002</v>
      </c>
      <c r="E9" s="61">
        <v>3053</v>
      </c>
      <c r="F9" s="61">
        <v>2880</v>
      </c>
      <c r="G9" s="61">
        <v>2605</v>
      </c>
      <c r="H9" s="61">
        <v>2469</v>
      </c>
      <c r="I9" s="61">
        <v>2383</v>
      </c>
      <c r="J9" s="61">
        <v>2605</v>
      </c>
      <c r="K9" s="61">
        <v>2959</v>
      </c>
      <c r="L9" s="61">
        <v>3053</v>
      </c>
      <c r="M9" s="61">
        <v>2880</v>
      </c>
    </row>
    <row r="10" spans="1:13" ht="18.75" x14ac:dyDescent="0.25">
      <c r="A10" s="4">
        <v>8</v>
      </c>
      <c r="B10" s="30">
        <v>2959</v>
      </c>
      <c r="C10" s="30">
        <v>2959</v>
      </c>
      <c r="D10" s="30">
        <v>3002</v>
      </c>
      <c r="E10" s="30">
        <v>3053</v>
      </c>
      <c r="F10" s="30">
        <v>2880</v>
      </c>
      <c r="G10" s="30">
        <v>2605</v>
      </c>
      <c r="H10" s="30">
        <v>2469</v>
      </c>
      <c r="I10" s="30">
        <v>2383</v>
      </c>
      <c r="J10" s="30">
        <v>2605</v>
      </c>
      <c r="K10" s="30">
        <v>2959</v>
      </c>
      <c r="L10" s="30">
        <v>3053</v>
      </c>
      <c r="M10" s="30">
        <v>2880</v>
      </c>
    </row>
    <row r="11" spans="1:13" ht="18.75" x14ac:dyDescent="0.25">
      <c r="A11" s="4">
        <v>9</v>
      </c>
      <c r="B11" s="30">
        <v>2959</v>
      </c>
      <c r="C11" s="30">
        <v>2959</v>
      </c>
      <c r="D11" s="30">
        <v>3002</v>
      </c>
      <c r="E11" s="30">
        <v>3053</v>
      </c>
      <c r="F11" s="30">
        <v>2880</v>
      </c>
      <c r="G11" s="30">
        <v>2605</v>
      </c>
      <c r="H11" s="30">
        <v>2469</v>
      </c>
      <c r="I11" s="30">
        <v>2383</v>
      </c>
      <c r="J11" s="30">
        <v>2605</v>
      </c>
      <c r="K11" s="30">
        <v>2959</v>
      </c>
      <c r="L11" s="30">
        <v>3053</v>
      </c>
      <c r="M11" s="30">
        <v>2880</v>
      </c>
    </row>
    <row r="12" spans="1:13" ht="18.75" x14ac:dyDescent="0.25">
      <c r="A12" s="4">
        <v>10</v>
      </c>
      <c r="B12" s="30">
        <v>2959</v>
      </c>
      <c r="C12" s="30">
        <v>2959</v>
      </c>
      <c r="D12" s="30">
        <v>3002</v>
      </c>
      <c r="E12" s="30">
        <v>3053</v>
      </c>
      <c r="F12" s="30">
        <v>2880</v>
      </c>
      <c r="G12" s="30">
        <v>2605</v>
      </c>
      <c r="H12" s="30">
        <v>2469</v>
      </c>
      <c r="I12" s="30">
        <v>2383</v>
      </c>
      <c r="J12" s="30">
        <v>2605</v>
      </c>
      <c r="K12" s="30">
        <v>2959</v>
      </c>
      <c r="L12" s="30">
        <v>3053</v>
      </c>
      <c r="M12" s="30">
        <v>2880</v>
      </c>
    </row>
    <row r="13" spans="1:13" ht="18.75" x14ac:dyDescent="0.25">
      <c r="A13" s="4">
        <v>11</v>
      </c>
      <c r="B13" s="61">
        <v>2880</v>
      </c>
      <c r="C13" s="61">
        <v>2959</v>
      </c>
      <c r="D13" s="61">
        <v>2959</v>
      </c>
      <c r="E13" s="61">
        <v>3002</v>
      </c>
      <c r="F13" s="61">
        <v>2658</v>
      </c>
      <c r="G13" s="61">
        <v>2429</v>
      </c>
      <c r="H13" s="61">
        <v>2300</v>
      </c>
      <c r="I13" s="61">
        <v>2300</v>
      </c>
      <c r="J13" s="61">
        <v>2469</v>
      </c>
      <c r="K13" s="61">
        <v>2783</v>
      </c>
      <c r="L13" s="61">
        <v>3002</v>
      </c>
      <c r="M13" s="61">
        <v>2880</v>
      </c>
    </row>
    <row r="14" spans="1:13" ht="18.75" x14ac:dyDescent="0.25">
      <c r="A14" s="4">
        <v>12</v>
      </c>
      <c r="B14" s="30">
        <v>2880</v>
      </c>
      <c r="C14" s="30">
        <v>2959</v>
      </c>
      <c r="D14" s="30">
        <v>2959</v>
      </c>
      <c r="E14" s="30">
        <v>3002</v>
      </c>
      <c r="F14" s="30">
        <v>2658</v>
      </c>
      <c r="G14" s="30">
        <v>2429</v>
      </c>
      <c r="H14" s="30">
        <v>2300</v>
      </c>
      <c r="I14" s="30">
        <v>2300</v>
      </c>
      <c r="J14" s="30">
        <v>2469</v>
      </c>
      <c r="K14" s="30">
        <v>2783</v>
      </c>
      <c r="L14" s="30">
        <v>3002</v>
      </c>
      <c r="M14" s="30">
        <v>2880</v>
      </c>
    </row>
    <row r="15" spans="1:13" ht="18.75" x14ac:dyDescent="0.25">
      <c r="A15" s="4">
        <v>13</v>
      </c>
      <c r="B15" s="30">
        <v>2880</v>
      </c>
      <c r="C15" s="30">
        <v>2959</v>
      </c>
      <c r="D15" s="30">
        <v>2959</v>
      </c>
      <c r="E15" s="30">
        <v>3002</v>
      </c>
      <c r="F15" s="30">
        <v>2658</v>
      </c>
      <c r="G15" s="30">
        <v>2429</v>
      </c>
      <c r="H15" s="30">
        <v>2300</v>
      </c>
      <c r="I15" s="30">
        <v>2300</v>
      </c>
      <c r="J15" s="30">
        <v>2469</v>
      </c>
      <c r="K15" s="30">
        <v>2783</v>
      </c>
      <c r="L15" s="30">
        <v>3002</v>
      </c>
      <c r="M15" s="30">
        <v>2880</v>
      </c>
    </row>
    <row r="16" spans="1:13" ht="18.75" x14ac:dyDescent="0.25">
      <c r="A16" s="4">
        <v>14</v>
      </c>
      <c r="B16" s="30">
        <v>2880</v>
      </c>
      <c r="C16" s="30">
        <v>2959</v>
      </c>
      <c r="D16" s="30">
        <v>2959</v>
      </c>
      <c r="E16" s="30">
        <v>3002</v>
      </c>
      <c r="F16" s="30">
        <v>2658</v>
      </c>
      <c r="G16" s="30">
        <v>2429</v>
      </c>
      <c r="H16" s="30">
        <v>2300</v>
      </c>
      <c r="I16" s="30">
        <v>2300</v>
      </c>
      <c r="J16" s="30">
        <v>2469</v>
      </c>
      <c r="K16" s="30">
        <v>2783</v>
      </c>
      <c r="L16" s="30">
        <v>3002</v>
      </c>
      <c r="M16" s="30">
        <v>2880</v>
      </c>
    </row>
    <row r="17" spans="1:13" ht="18.75" x14ac:dyDescent="0.25">
      <c r="A17" s="4">
        <v>15</v>
      </c>
      <c r="B17" s="61">
        <v>2880</v>
      </c>
      <c r="C17" s="61">
        <v>2959</v>
      </c>
      <c r="D17" s="61">
        <v>2959</v>
      </c>
      <c r="E17" s="61">
        <v>2959</v>
      </c>
      <c r="F17" s="61">
        <v>2605</v>
      </c>
      <c r="G17" s="61">
        <v>2383</v>
      </c>
      <c r="H17" s="61">
        <v>2300</v>
      </c>
      <c r="I17" s="61">
        <v>2300</v>
      </c>
      <c r="J17" s="61">
        <v>2383</v>
      </c>
      <c r="K17" s="61">
        <v>2712</v>
      </c>
      <c r="L17" s="61">
        <v>3002</v>
      </c>
      <c r="M17" s="61">
        <v>2880</v>
      </c>
    </row>
    <row r="18" spans="1:13" ht="18.75" x14ac:dyDescent="0.25">
      <c r="A18" s="4">
        <v>16</v>
      </c>
      <c r="B18" s="30">
        <v>2880</v>
      </c>
      <c r="C18" s="30">
        <v>2959</v>
      </c>
      <c r="D18" s="30">
        <v>2959</v>
      </c>
      <c r="E18" s="30">
        <v>2959</v>
      </c>
      <c r="F18" s="30">
        <v>2605</v>
      </c>
      <c r="G18" s="30">
        <v>2383</v>
      </c>
      <c r="H18" s="30">
        <v>2300</v>
      </c>
      <c r="I18" s="30">
        <v>2300</v>
      </c>
      <c r="J18" s="30">
        <v>2383</v>
      </c>
      <c r="K18" s="30">
        <v>2712</v>
      </c>
      <c r="L18" s="30">
        <v>3002</v>
      </c>
      <c r="M18" s="30">
        <v>2880</v>
      </c>
    </row>
    <row r="19" spans="1:13" ht="18.75" x14ac:dyDescent="0.25">
      <c r="A19" s="4">
        <v>17</v>
      </c>
      <c r="B19" s="30">
        <v>2880</v>
      </c>
      <c r="C19" s="30">
        <v>2959</v>
      </c>
      <c r="D19" s="30">
        <v>2959</v>
      </c>
      <c r="E19" s="30">
        <v>2959</v>
      </c>
      <c r="F19" s="30">
        <v>2605</v>
      </c>
      <c r="G19" s="30">
        <v>2383</v>
      </c>
      <c r="H19" s="30">
        <v>2300</v>
      </c>
      <c r="I19" s="30">
        <v>2300</v>
      </c>
      <c r="J19" s="30">
        <v>2383</v>
      </c>
      <c r="K19" s="30">
        <v>2712</v>
      </c>
      <c r="L19" s="30">
        <v>3002</v>
      </c>
      <c r="M19" s="30">
        <v>2880</v>
      </c>
    </row>
    <row r="20" spans="1:13" ht="18.75" x14ac:dyDescent="0.25">
      <c r="A20" s="4">
        <v>18</v>
      </c>
      <c r="B20" s="30">
        <v>2880</v>
      </c>
      <c r="C20" s="30">
        <v>2959</v>
      </c>
      <c r="D20" s="30">
        <v>2959</v>
      </c>
      <c r="E20" s="30">
        <v>2959</v>
      </c>
      <c r="F20" s="30">
        <v>2605</v>
      </c>
      <c r="G20" s="30">
        <v>2383</v>
      </c>
      <c r="H20" s="30">
        <v>2300</v>
      </c>
      <c r="I20" s="30">
        <v>2300</v>
      </c>
      <c r="J20" s="30">
        <v>2383</v>
      </c>
      <c r="K20" s="30">
        <v>2712</v>
      </c>
      <c r="L20" s="30">
        <v>3002</v>
      </c>
      <c r="M20" s="30">
        <v>2880</v>
      </c>
    </row>
    <row r="21" spans="1:13" ht="18.75" x14ac:dyDescent="0.25">
      <c r="A21" s="4">
        <v>19</v>
      </c>
      <c r="B21" s="61">
        <v>2959</v>
      </c>
      <c r="C21" s="61">
        <v>3002</v>
      </c>
      <c r="D21" s="61">
        <v>2959</v>
      </c>
      <c r="E21" s="61">
        <v>3002</v>
      </c>
      <c r="F21" s="61">
        <v>2658</v>
      </c>
      <c r="G21" s="61">
        <v>2429</v>
      </c>
      <c r="H21" s="61">
        <v>2300</v>
      </c>
      <c r="I21" s="61">
        <v>2300</v>
      </c>
      <c r="J21" s="61">
        <v>2469</v>
      </c>
      <c r="K21" s="61">
        <v>2783</v>
      </c>
      <c r="L21" s="61">
        <v>3002</v>
      </c>
      <c r="M21" s="61">
        <v>2959</v>
      </c>
    </row>
    <row r="22" spans="1:13" ht="18.75" x14ac:dyDescent="0.25">
      <c r="A22" s="4">
        <v>20</v>
      </c>
      <c r="B22" s="30">
        <v>2959</v>
      </c>
      <c r="C22" s="30">
        <v>3002</v>
      </c>
      <c r="D22" s="30">
        <v>2959</v>
      </c>
      <c r="E22" s="30">
        <v>3002</v>
      </c>
      <c r="F22" s="30">
        <v>2658</v>
      </c>
      <c r="G22" s="30">
        <v>2429</v>
      </c>
      <c r="H22" s="30">
        <v>2300</v>
      </c>
      <c r="I22" s="30">
        <v>2300</v>
      </c>
      <c r="J22" s="30">
        <v>2469</v>
      </c>
      <c r="K22" s="30">
        <v>2783</v>
      </c>
      <c r="L22" s="30">
        <v>3002</v>
      </c>
      <c r="M22" s="30">
        <v>2959</v>
      </c>
    </row>
    <row r="23" spans="1:13" ht="18.75" x14ac:dyDescent="0.25">
      <c r="A23" s="4">
        <v>21</v>
      </c>
      <c r="B23" s="30">
        <v>2959</v>
      </c>
      <c r="C23" s="30">
        <v>3002</v>
      </c>
      <c r="D23" s="30">
        <v>2959</v>
      </c>
      <c r="E23" s="30">
        <v>3002</v>
      </c>
      <c r="F23" s="30">
        <v>2658</v>
      </c>
      <c r="G23" s="30">
        <v>2429</v>
      </c>
      <c r="H23" s="30">
        <v>2300</v>
      </c>
      <c r="I23" s="30">
        <v>2300</v>
      </c>
      <c r="J23" s="30">
        <v>2469</v>
      </c>
      <c r="K23" s="30">
        <v>2783</v>
      </c>
      <c r="L23" s="30">
        <v>3002</v>
      </c>
      <c r="M23" s="30">
        <v>2959</v>
      </c>
    </row>
    <row r="24" spans="1:13" ht="18.75" x14ac:dyDescent="0.25">
      <c r="A24" s="4">
        <v>22</v>
      </c>
      <c r="B24" s="30">
        <v>2959</v>
      </c>
      <c r="C24" s="30">
        <v>3002</v>
      </c>
      <c r="D24" s="30">
        <v>2959</v>
      </c>
      <c r="E24" s="30">
        <v>3002</v>
      </c>
      <c r="F24" s="30">
        <v>2658</v>
      </c>
      <c r="G24" s="30">
        <v>2429</v>
      </c>
      <c r="H24" s="30">
        <v>2300</v>
      </c>
      <c r="I24" s="30">
        <v>2300</v>
      </c>
      <c r="J24" s="30">
        <v>2469</v>
      </c>
      <c r="K24" s="30">
        <v>2783</v>
      </c>
      <c r="L24" s="30">
        <v>3002</v>
      </c>
      <c r="M24" s="30">
        <v>2959</v>
      </c>
    </row>
    <row r="25" spans="1:13" ht="18.75" x14ac:dyDescent="0.25">
      <c r="A25" s="4">
        <v>23</v>
      </c>
      <c r="B25" s="61">
        <v>3053</v>
      </c>
      <c r="C25" s="61">
        <v>3170</v>
      </c>
      <c r="D25" s="61">
        <v>3092</v>
      </c>
      <c r="E25" s="61">
        <v>3170</v>
      </c>
      <c r="F25" s="61">
        <v>2959</v>
      </c>
      <c r="G25" s="61">
        <v>2658</v>
      </c>
      <c r="H25" s="61">
        <v>2469</v>
      </c>
      <c r="I25" s="61">
        <v>2429</v>
      </c>
      <c r="J25" s="61">
        <v>2605</v>
      </c>
      <c r="K25" s="61">
        <v>3053</v>
      </c>
      <c r="L25" s="61">
        <v>3170</v>
      </c>
      <c r="M25" s="61">
        <v>3053</v>
      </c>
    </row>
    <row r="26" spans="1:13" ht="18.75" x14ac:dyDescent="0.25">
      <c r="A26" s="4">
        <v>24</v>
      </c>
      <c r="B26" s="30">
        <v>3053</v>
      </c>
      <c r="C26" s="30">
        <v>3170</v>
      </c>
      <c r="D26" s="30">
        <v>3092</v>
      </c>
      <c r="E26" s="30">
        <v>3170</v>
      </c>
      <c r="F26" s="30">
        <v>2959</v>
      </c>
      <c r="G26" s="30">
        <v>2658</v>
      </c>
      <c r="H26" s="30">
        <v>2469</v>
      </c>
      <c r="I26" s="30">
        <v>2429</v>
      </c>
      <c r="J26" s="30">
        <v>2605</v>
      </c>
      <c r="K26" s="30">
        <v>3053</v>
      </c>
      <c r="L26" s="30">
        <v>3170</v>
      </c>
      <c r="M26" s="30">
        <v>3053</v>
      </c>
    </row>
    <row r="27" spans="1:13" ht="18.75" x14ac:dyDescent="0.25">
      <c r="A27" s="4" t="s">
        <v>10</v>
      </c>
      <c r="B27" s="5">
        <f t="shared" ref="B27:M27" si="0">SUM(B3:B26)</f>
        <v>71136</v>
      </c>
      <c r="C27" s="5">
        <f t="shared" si="0"/>
        <v>72564</v>
      </c>
      <c r="D27" s="5">
        <f t="shared" si="0"/>
        <v>72564</v>
      </c>
      <c r="E27" s="5">
        <f t="shared" si="0"/>
        <v>73424</v>
      </c>
      <c r="F27" s="5">
        <f t="shared" si="0"/>
        <v>67048</v>
      </c>
      <c r="G27" s="5">
        <f t="shared" si="0"/>
        <v>61148</v>
      </c>
      <c r="H27" s="5">
        <f t="shared" si="0"/>
        <v>57616</v>
      </c>
      <c r="I27" s="5">
        <f t="shared" si="0"/>
        <v>56724</v>
      </c>
      <c r="J27" s="5">
        <f t="shared" si="0"/>
        <v>60972</v>
      </c>
      <c r="K27" s="5">
        <f t="shared" si="0"/>
        <v>69372</v>
      </c>
      <c r="L27" s="5">
        <f t="shared" si="0"/>
        <v>73596</v>
      </c>
      <c r="M27" s="5">
        <f t="shared" si="0"/>
        <v>70820</v>
      </c>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2021 Regulation-up</vt:lpstr>
      <vt:lpstr>2021 Regulation-down</vt:lpstr>
      <vt:lpstr>2021 NSRS</vt:lpstr>
      <vt:lpstr>2021 RRS</vt:lpstr>
      <vt:lpstr>2021_RRS_table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2020-12-16T15:15:50Z</dcterms:modified>
</cp:coreProperties>
</file>