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65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<sst xmlns="http://schemas.openxmlformats.org/spreadsheetml/2006/main" count="139" uniqueCount="87">
  <si>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</si>
  <si>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</si>
  <si>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</si>
  <si>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</si>
  <si>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</si>
  <si>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</si>
  <si>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</si>
  <si>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</si>
  <si>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</si>
  <si>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</si>
  <si>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</si>
  <si>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</si>
  <si>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</si>
  <si>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</si>
  <si>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</si>
  <si>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</si>
  <si>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</si>
  <si>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</si>
  <si>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</si>
  <si>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</si>
  <si>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</si>
  <si>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</si>
  <si>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</si>
  <si>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</si>
  <si>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</si>
  <si>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</si>
  <si>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</si>
  <si>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</si>
  <si>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</si>
  <si>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</si>
  <si>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</si>
  <si>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</si>
  <si>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</si>
  <si>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</si>
  <si>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</si>
  <si>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</si>
  <si>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</si>
  <si>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</si>
  <si>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</si>
  <si>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</si>
  <si>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</si>
  <si>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</si>
  <si>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</si>
  <si>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</si>
  <si>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</si>
  <si>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</si>
  <si>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</si>
  <si>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</si>
  <si>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</si>
  <si>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</si>
  <si>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</si>
  <si>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</si>
  <si>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</si>
  <si>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</si>
  <si>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</si>
  <si>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</si>
  <si>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</si>
  <si>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</si>
  <si>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</si>
  <si>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</si>
  <si>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</si>
  <si>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</si>
  <si>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</si>
  <si>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</si>
  <si>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</si>
  <si>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</si>
  <si>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</si>
  <si>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</si>
  <si>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</si>
  <si>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</si>
  <si>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</si>
  <si>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</si>
  <si>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</si>
  <si>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Prepared by:  Jordan Troublefield</t>
  </si>
  <si>
    <t>Angela Ghormley (John Schatz)</t>
  </si>
  <si>
    <t>Bill Snyder</t>
  </si>
  <si>
    <t>Wayne Callender (Hudson Callender)</t>
  </si>
  <si>
    <t>Need &gt;50% to Pass</t>
  </si>
  <si>
    <t>Date:  February 7, 2023</t>
  </si>
  <si>
    <t>RMS Motion:  To approve the Combined Ballot as presented (please see the "Ballot Details" tab)</t>
  </si>
  <si>
    <r>
      <t xml:space="preserve">January 10, 2023 RMS Meeting Minutes - to approve </t>
    </r>
    <r>
      <rPr>
        <b/>
        <sz val="11"/>
        <rFont val="Calibri"/>
        <family val="2"/>
      </rPr>
      <t>as submitted</t>
    </r>
  </si>
  <si>
    <r>
      <t xml:space="preserve">Confirmation of 2023 RMS Working Group/Task Force Leadership - to approve </t>
    </r>
    <r>
      <rPr>
        <b/>
        <sz val="11"/>
        <rFont val="Calibri"/>
        <family val="2"/>
      </rPr>
      <t>as presented</t>
    </r>
  </si>
  <si>
    <r>
      <t xml:space="preserve">2023 RMS Goals - to approve </t>
    </r>
    <r>
      <rPr>
        <b/>
        <sz val="11"/>
        <rFont val="Calibri"/>
        <family val="2"/>
      </rPr>
      <t>as revised</t>
    </r>
    <r>
      <rPr>
        <sz val="11"/>
        <rFont val="Calibri"/>
        <family val="2"/>
      </rPr>
      <t xml:space="preserve"> by RMS</t>
    </r>
  </si>
  <si>
    <t>171RMGRR - to endorse and forward to TAC the 1/10/23 RMS Report and the Impact Analysis for RMGRR171</t>
  </si>
  <si>
    <r>
      <t xml:space="preserve">TX SET Change Control 2023-841 - to approve </t>
    </r>
    <r>
      <rPr>
        <b/>
        <sz val="11"/>
        <rFont val="Calibri"/>
        <family val="2"/>
      </rPr>
      <t>as presented</t>
    </r>
    <r>
      <rPr>
        <sz val="11"/>
        <rFont val="Calibri"/>
        <family val="2"/>
      </rPr>
      <t>, as urgent, and for Texas SET Version 4.0A release</t>
    </r>
  </si>
  <si>
    <t xml:space="preserve">Nabaraj Pokharel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</si>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</sst>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8" t="s">
        <v>22</v>
      </c>
      <c r="G3" s="69"/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</c>
      <c r="H5" s="55">
        <f>IF((G55+H55)=0,"",H55)</f>
      </c>
      <c r="I5" s="56">
        <f>I55</f>
        <v>0</v>
      </c>
    </row>
    <row r="6" spans="2:15" ht="22.5" customHeight="1">
      <c r="B6" s="6" t="s">
        <v>73</v>
      </c>
      <c r="C6" s="14"/>
      <c r="D6" s="15"/>
      <c r="E6" s="16"/>
      <c r="F6" s="59" t="s">
        <v>77</v>
      </c>
      <c r="G6" s="57">
        <f>G56</f>
      </c>
      <c r="H6" s="57">
        <f>H56</f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85</v>
      </c>
      <c r="F11" s="23" t="s">
        <v>14</v>
      </c>
      <c r="G11" s="53" t="s">
        <v>86</v>
      </c>
      <c r="H11" s="41"/>
      <c r="I11" s="20"/>
    </row>
    <row r="12" spans="2:9" ht="11.2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0</v>
      </c>
    </row>
    <row r="15" spans="2:9" ht="11.2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53</v>
      </c>
      <c r="C16" s="22"/>
      <c r="D16" s="22"/>
      <c r="E16" s="63" t="s">
        <v>41</v>
      </c>
      <c r="F16" s="49" t="s">
        <v>14</v>
      </c>
      <c r="G16" s="54" t="s">
        <v>86</v>
      </c>
      <c r="H16" s="54"/>
      <c r="I16" s="20"/>
    </row>
    <row r="17" spans="2:9" s="21" customFormat="1" ht="11.25">
      <c r="B17" s="22" t="s">
        <v>54</v>
      </c>
      <c r="C17" s="22"/>
      <c r="D17" s="22"/>
      <c r="E17" s="63" t="s">
        <v>34</v>
      </c>
      <c r="F17" s="49" t="s">
        <v>14</v>
      </c>
      <c r="G17" s="54" t="s">
        <v>86</v>
      </c>
      <c r="H17" s="54"/>
      <c r="I17" s="20"/>
    </row>
    <row r="18" spans="2:9" s="21" customFormat="1" ht="11.25">
      <c r="B18" s="22" t="s">
        <v>64</v>
      </c>
      <c r="C18" s="22"/>
      <c r="D18" s="22"/>
      <c r="E18" s="63" t="s">
        <v>65</v>
      </c>
      <c r="F18" s="49"/>
      <c r="G18" s="54"/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2</v>
      </c>
      <c r="G20" s="38">
        <f>SUM(G15:G19)</f>
        <v>0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63</v>
      </c>
      <c r="C22" s="26"/>
      <c r="D22" s="26"/>
      <c r="E22" s="48" t="s">
        <v>39</v>
      </c>
      <c r="F22" s="49" t="s">
        <v>14</v>
      </c>
      <c r="G22" s="53" t="s">
        <v>86</v>
      </c>
      <c r="H22" s="53"/>
      <c r="I22" s="20"/>
    </row>
    <row r="23" spans="2:9" ht="11.25">
      <c r="B23" s="26" t="s">
        <v>55</v>
      </c>
      <c r="C23" s="26"/>
      <c r="D23" s="26"/>
      <c r="E23" s="48" t="s">
        <v>74</v>
      </c>
      <c r="F23" s="49" t="s">
        <v>14</v>
      </c>
      <c r="G23" s="53" t="s">
        <v>86</v>
      </c>
      <c r="H23" s="53"/>
      <c r="I23" s="20"/>
    </row>
    <row r="24" spans="2:9" ht="11.25">
      <c r="B24" s="26" t="s">
        <v>66</v>
      </c>
      <c r="C24" s="26"/>
      <c r="D24" s="26"/>
      <c r="E24" s="48" t="s">
        <v>67</v>
      </c>
      <c r="F24" s="49" t="s">
        <v>14</v>
      </c>
      <c r="G24" s="53" t="s">
        <v>86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0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51</v>
      </c>
      <c r="C28" s="26"/>
      <c r="D28" s="26"/>
      <c r="E28" s="48" t="s">
        <v>42</v>
      </c>
      <c r="F28" s="49"/>
      <c r="G28" s="53"/>
      <c r="H28" s="53"/>
      <c r="I28" s="20"/>
    </row>
    <row r="29" spans="2:9" ht="11.2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0</v>
      </c>
      <c r="G31" s="38">
        <f>SUM(G27:G30)</f>
        <v>0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56</v>
      </c>
      <c r="C33" s="26"/>
      <c r="D33" s="26"/>
      <c r="E33" s="48" t="s">
        <v>40</v>
      </c>
      <c r="F33" s="49" t="s">
        <v>14</v>
      </c>
      <c r="G33" s="53" t="s">
        <v>86</v>
      </c>
      <c r="H33" s="53"/>
      <c r="I33" s="20"/>
    </row>
    <row r="34" spans="2:9" ht="11.25">
      <c r="B34" s="26" t="s">
        <v>46</v>
      </c>
      <c r="C34" s="26"/>
      <c r="D34" s="26"/>
      <c r="E34" s="48" t="s">
        <v>47</v>
      </c>
      <c r="F34" s="49" t="s">
        <v>14</v>
      </c>
      <c r="G34" s="53" t="s">
        <v>86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 t="s">
        <v>86</v>
      </c>
      <c r="H35" s="53"/>
      <c r="I35" s="20"/>
    </row>
    <row r="36" spans="2:9" ht="11.25">
      <c r="B36" s="26" t="s">
        <v>70</v>
      </c>
      <c r="C36" s="26"/>
      <c r="D36" s="26"/>
      <c r="E36" s="48" t="s">
        <v>68</v>
      </c>
      <c r="F36" s="49" t="s">
        <v>14</v>
      </c>
      <c r="G36" s="53" t="s">
        <v>86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0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58</v>
      </c>
      <c r="C40" s="26"/>
      <c r="D40" s="26"/>
      <c r="E40" s="48" t="s">
        <v>37</v>
      </c>
      <c r="F40" s="49" t="s">
        <v>14</v>
      </c>
      <c r="G40" s="53" t="s">
        <v>86</v>
      </c>
      <c r="H40" s="53"/>
      <c r="I40" s="20"/>
    </row>
    <row r="41" spans="2:9" ht="11.25">
      <c r="B41" s="26" t="s">
        <v>59</v>
      </c>
      <c r="C41" s="27"/>
      <c r="D41" s="27"/>
      <c r="E41" s="48" t="s">
        <v>35</v>
      </c>
      <c r="F41" s="49" t="s">
        <v>14</v>
      </c>
      <c r="G41" s="53" t="s">
        <v>86</v>
      </c>
      <c r="H41" s="53"/>
      <c r="I41" s="20"/>
    </row>
    <row r="42" spans="2:9" ht="11.25">
      <c r="B42" s="26" t="s">
        <v>60</v>
      </c>
      <c r="C42" s="26"/>
      <c r="D42" s="26"/>
      <c r="E42" s="48" t="s">
        <v>36</v>
      </c>
      <c r="F42" s="49" t="s">
        <v>14</v>
      </c>
      <c r="G42" s="53" t="s">
        <v>86</v>
      </c>
      <c r="H42" s="53"/>
      <c r="I42" s="20"/>
    </row>
    <row r="43" spans="2:9" ht="11.25">
      <c r="B43" s="26" t="s">
        <v>57</v>
      </c>
      <c r="C43" s="26"/>
      <c r="D43" s="26"/>
      <c r="E43" s="48" t="s">
        <v>75</v>
      </c>
      <c r="F43" s="49" t="s">
        <v>14</v>
      </c>
      <c r="G43" s="53" t="s">
        <v>86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0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76</v>
      </c>
      <c r="F47" s="49" t="s">
        <v>14</v>
      </c>
      <c r="G47" s="53" t="s">
        <v>86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14</v>
      </c>
      <c r="G48" s="53" t="s">
        <v>86</v>
      </c>
      <c r="H48" s="53"/>
      <c r="I48" s="20"/>
    </row>
    <row r="49" spans="2:9" ht="11.25">
      <c r="B49" s="26" t="s">
        <v>62</v>
      </c>
      <c r="C49" s="26"/>
      <c r="D49" s="26"/>
      <c r="E49" s="48" t="s">
        <v>50</v>
      </c>
      <c r="F49" s="49" t="s">
        <v>14</v>
      </c>
      <c r="G49" s="53" t="s">
        <v>86</v>
      </c>
      <c r="H49" s="53"/>
      <c r="I49" s="20"/>
    </row>
    <row r="50" spans="2:9" ht="11.25">
      <c r="B50" s="26" t="s">
        <v>61</v>
      </c>
      <c r="C50" s="26"/>
      <c r="D50" s="26"/>
      <c r="E50" s="48" t="s">
        <v>69</v>
      </c>
      <c r="F50" s="49" t="s">
        <v>14</v>
      </c>
      <c r="G50" s="53" t="s">
        <v>86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0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G14+G20+G26+G31+G38+G45+G52</f>
        <v>0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</c>
      <c r="H56" s="32">
        <f>IF((G55+H55)=0,"",H55/(G55+H55))</f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44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="175" zoomScaleNormal="175" zoomScalePageLayoutView="0" workbookViewId="0" topLeftCell="A1">
      <selection activeCell="A1" sqref="A1"/>
    </sheetView>
  </sheetViews>
  <sheetFormatPr defaultColWidth="9.140625" defaultRowHeight="12.75"/>
  <sheetData>
    <row r="1" ht="15">
      <c r="A1" s="65" t="s">
        <v>80</v>
      </c>
    </row>
    <row r="2" ht="15">
      <c r="A2" s="65" t="s">
        <v>81</v>
      </c>
    </row>
    <row r="3" ht="15">
      <c r="A3" s="66" t="s">
        <v>82</v>
      </c>
    </row>
    <row r="4" ht="12.75">
      <c r="A4" t="s">
        <v>83</v>
      </c>
    </row>
    <row r="5" ht="15">
      <c r="A5" s="6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2001-05-29T14:33:52Z</cp:lastPrinted>
  <dcterms:created xsi:type="dcterms:W3CDTF">2000-03-13T15:50:20Z</dcterms:created>
  <dcterms:modified xsi:type="dcterms:W3CDTF">2023-03-17T14:19:32Z</dcterms:modified>
  <cp:category/>
  <cp:version/>
  <cp:contentType/>
  <cp:contentStatus/>
</cp:coreProperties>
</file>