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<sst xmlns="http://schemas.openxmlformats.org/spreadsheetml/2006/main" count="151" uniqueCount="103">
  <si>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</si>
  <si>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</si>
  <si>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</si>
  <si>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</si>
  <si>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</si>
  <si>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</si>
  <si>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</si>
  <si>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</si>
  <si>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</si>
  <si>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</si>
  <si>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</si>
  <si>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</si>
  <si>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</si>
  <si>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</si>
  <si>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</si>
  <si>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</si>
  <si>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</si>
  <si>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</si>
  <si>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</si>
  <si>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</si>
  <si>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</si>
  <si>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</si>
  <si>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</si>
  <si>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</si>
  <si>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</si>
  <si>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</si>
  <si>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</si>
  <si>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</si>
  <si>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</si>
  <si>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</si>
  <si>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</si>
  <si>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</si>
  <si>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</si>
  <si>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</si>
  <si>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</si>
  <si>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</si>
  <si>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</si>
  <si>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</si>
  <si>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</si>
  <si>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</si>
  <si>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</si>
  <si>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</si>
  <si>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</si>
  <si>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</si>
  <si>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</si>
  <si>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</si>
  <si>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</si>
  <si>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</si>
  <si>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</si>
  <si>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</si>
  <si>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</si>
  <si>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Demand Control 2</t>
  </si>
  <si>
    <t>Chris Hendrix</t>
  </si>
  <si>
    <t>Independent Generators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</si>
  <si>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</si>
  <si>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</si>
  <si>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</si>
  <si>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</si>
  <si>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</si>
  <si>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</si>
  <si>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</si>
  <si>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</si>
  <si>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</si>
  <si>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</si>
  <si>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</si>
  <si>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</si>
  <si>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</si>
  <si>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</si>
  <si>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</si>
  <si>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</si>
  <si>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</si>
  <si>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</si>
  <si>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</si>
  <si>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</si>
  <si>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</si>
  <si>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</si>
  <si>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</si>
  <si>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</si>
  <si>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</si>
  <si>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</si>
  <si>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</si>
  <si>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</si>
  <si>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</si>
  <si>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</si>
  <si>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</si>
  <si>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</si>
  <si>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</si>
  <si>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</si>
  <si>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</si>
  <si>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</si>
  <si>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</si>
  <si>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</si>
  <si>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National Grid Renewables (NG Renewables)</t>
  </si>
  <si>
    <t>Kevin Hanson</t>
  </si>
  <si>
    <t>Date:  May 22, 2024</t>
  </si>
  <si>
    <t>Mark Dreyfus (Rick Arnett)</t>
  </si>
  <si>
    <t xml:space="preserve">Nick Fehrenbach (Rick Arnett) </t>
  </si>
  <si>
    <t>John Packard (Lucas Turner)</t>
  </si>
  <si>
    <t>Keith Nix (Stacy Whitehurst)</t>
  </si>
  <si>
    <t>Motion Passes</t>
  </si>
  <si>
    <t>2/3 of non-abst TAC Votes = 17
50% of total TAC = 15</t>
  </si>
  <si>
    <t>TAC Motion:  To recommend approval of PGRR113 as recommended by ROS in the 5/2/24 ROS Report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</si>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</sst>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1181100</xdr:colOff>
      <xdr:row>4</xdr:row>
      <xdr:rowOff>0</xdr:rowOff>
    </xdr:from>
    <xdr:to>
      <xdr:col>5</xdr:col>
      <xdr:colOff>276225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1343025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714375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85156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100</v>
      </c>
      <c r="H4" s="55"/>
      <c r="I4" s="41" t="s">
        <v>31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32</v>
      </c>
      <c r="G5" s="51">
        <f>IF((G63+H63)=0,"",G63)</f>
        <v>25</v>
      </c>
      <c r="H5" s="51">
        <f>IF((G63+H63)=0,"",H63)</f>
        <v>0</v>
      </c>
      <c r="I5" s="51">
        <f>I63</f>
        <v>4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50</v>
      </c>
      <c r="C11" s="24"/>
      <c r="D11" s="31" t="s">
        <v>16</v>
      </c>
      <c r="E11" s="25" t="s">
        <v>48</v>
      </c>
      <c r="F11" s="17" t="s">
        <v>13</v>
      </c>
      <c r="G11" s="26">
        <v>1</v>
      </c>
      <c r="H11" s="26"/>
      <c r="I11" s="12"/>
    </row>
    <row r="12" spans="2:9" ht="12.75">
      <c r="B12" s="24" t="s">
        <v>59</v>
      </c>
      <c r="C12" s="24"/>
      <c r="D12" s="31" t="s">
        <v>16</v>
      </c>
      <c r="E12" s="25" t="s">
        <v>81</v>
      </c>
      <c r="F12" s="17" t="s">
        <v>13</v>
      </c>
      <c r="G12" s="26">
        <v>1</v>
      </c>
      <c r="H12" s="26"/>
      <c r="I12" s="12"/>
    </row>
    <row r="13" spans="2:9" ht="12.75">
      <c r="B13" s="24" t="s">
        <v>58</v>
      </c>
      <c r="C13" s="24"/>
      <c r="D13" s="31" t="s">
        <v>18</v>
      </c>
      <c r="E13" s="25" t="s">
        <v>47</v>
      </c>
      <c r="F13" s="17" t="s">
        <v>13</v>
      </c>
      <c r="G13" s="26">
        <v>1</v>
      </c>
      <c r="H13" s="26"/>
      <c r="I13" s="12"/>
    </row>
    <row r="14" spans="2:9" ht="12.75">
      <c r="B14" s="24" t="s">
        <v>85</v>
      </c>
      <c r="C14" s="24"/>
      <c r="D14" s="31" t="s">
        <v>18</v>
      </c>
      <c r="E14" s="25" t="s">
        <v>86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95</v>
      </c>
      <c r="F15" s="17" t="s">
        <v>13</v>
      </c>
      <c r="G15" s="26">
        <v>1</v>
      </c>
      <c r="H15" s="26"/>
      <c r="I15" s="12"/>
    </row>
    <row r="16" spans="2:9" ht="12.75">
      <c r="B16" s="24" t="s">
        <v>57</v>
      </c>
      <c r="C16" s="24"/>
      <c r="D16" s="31" t="s">
        <v>17</v>
      </c>
      <c r="E16" s="25" t="s">
        <v>96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61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62</v>
      </c>
      <c r="C21" s="15"/>
      <c r="D21" s="15"/>
      <c r="E21" s="16" t="s">
        <v>87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63</v>
      </c>
      <c r="C22" s="15"/>
      <c r="D22" s="15"/>
      <c r="E22" s="16" t="s">
        <v>88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60</v>
      </c>
      <c r="C23" s="15"/>
      <c r="D23" s="15"/>
      <c r="E23" s="16" t="s">
        <v>97</v>
      </c>
      <c r="F23" s="17" t="s">
        <v>13</v>
      </c>
      <c r="G23" s="18"/>
      <c r="H23" s="18"/>
      <c r="I23" s="12" t="s">
        <v>20</v>
      </c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3</v>
      </c>
      <c r="H25" s="22">
        <f>SUM(H19:H24)</f>
        <v>0</v>
      </c>
      <c r="I25" s="20">
        <f>COUNTA(I19:I24)</f>
        <v>1</v>
      </c>
    </row>
    <row r="26" spans="2:9" ht="12.75">
      <c r="B26" s="39" t="s">
        <v>53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64</v>
      </c>
      <c r="C27" s="24"/>
      <c r="D27" s="24"/>
      <c r="E27" s="25" t="s">
        <v>49</v>
      </c>
      <c r="F27" s="17" t="s">
        <v>13</v>
      </c>
      <c r="G27" s="26"/>
      <c r="H27" s="26"/>
      <c r="I27" s="12" t="s">
        <v>20</v>
      </c>
    </row>
    <row r="28" spans="2:9" ht="12.75">
      <c r="B28" s="24" t="s">
        <v>54</v>
      </c>
      <c r="C28" s="24"/>
      <c r="D28" s="24"/>
      <c r="E28" s="25" t="s">
        <v>55</v>
      </c>
      <c r="F28" s="17" t="s">
        <v>13</v>
      </c>
      <c r="G28" s="26"/>
      <c r="H28" s="26"/>
      <c r="I28" s="12" t="s">
        <v>20</v>
      </c>
    </row>
    <row r="29" spans="2:9" ht="12.75">
      <c r="B29" s="24" t="s">
        <v>89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65</v>
      </c>
      <c r="C30" s="24"/>
      <c r="D30" s="24"/>
      <c r="E30" s="25" t="s">
        <v>84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2</v>
      </c>
      <c r="H32" s="22">
        <f>SUM(H26:H31)</f>
        <v>0</v>
      </c>
      <c r="I32" s="20">
        <f>COUNTA(I26:I31)</f>
        <v>2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76</v>
      </c>
      <c r="F34" s="17" t="s">
        <v>13</v>
      </c>
      <c r="G34" s="26">
        <v>1</v>
      </c>
      <c r="H34" s="26"/>
      <c r="I34" s="12"/>
    </row>
    <row r="35" spans="2:9" ht="12.75">
      <c r="B35" s="24" t="s">
        <v>66</v>
      </c>
      <c r="C35" s="24"/>
      <c r="D35" s="24"/>
      <c r="E35" s="25" t="s">
        <v>45</v>
      </c>
      <c r="F35" s="17" t="s">
        <v>13</v>
      </c>
      <c r="G35" s="26">
        <v>1</v>
      </c>
      <c r="H35" s="26"/>
      <c r="I35" s="12"/>
    </row>
    <row r="36" spans="2:9" ht="12.75">
      <c r="B36" s="24" t="s">
        <v>90</v>
      </c>
      <c r="C36" s="24"/>
      <c r="D36" s="24"/>
      <c r="E36" s="25" t="s">
        <v>91</v>
      </c>
      <c r="F36" s="17" t="s">
        <v>13</v>
      </c>
      <c r="G36" s="26">
        <v>1</v>
      </c>
      <c r="H36" s="26"/>
      <c r="I36" s="12"/>
    </row>
    <row r="37" spans="2:9" ht="12.75">
      <c r="B37" s="24" t="s">
        <v>92</v>
      </c>
      <c r="C37" s="24"/>
      <c r="D37" s="24"/>
      <c r="E37" s="25" t="s">
        <v>93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67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78</v>
      </c>
      <c r="C42" s="24"/>
      <c r="D42" s="24"/>
      <c r="E42" s="25" t="s">
        <v>79</v>
      </c>
      <c r="F42" s="17"/>
      <c r="G42" s="26"/>
      <c r="H42" s="26"/>
      <c r="I42" s="12"/>
    </row>
    <row r="43" spans="2:9" ht="12.75">
      <c r="B43" s="24" t="s">
        <v>68</v>
      </c>
      <c r="C43" s="24"/>
      <c r="D43" s="24"/>
      <c r="E43" s="25" t="s">
        <v>56</v>
      </c>
      <c r="F43" s="17" t="s">
        <v>13</v>
      </c>
      <c r="G43" s="26">
        <v>1</v>
      </c>
      <c r="H43" s="26"/>
      <c r="I43" s="12"/>
    </row>
    <row r="44" spans="2:9" ht="12.75">
      <c r="B44" s="24" t="s">
        <v>51</v>
      </c>
      <c r="C44" s="24"/>
      <c r="D44" s="24"/>
      <c r="E44" s="25" t="s">
        <v>52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69</v>
      </c>
      <c r="C48" s="24"/>
      <c r="D48" s="24"/>
      <c r="E48" s="25" t="s">
        <v>98</v>
      </c>
      <c r="F48" s="17" t="s">
        <v>13</v>
      </c>
      <c r="G48" s="26">
        <v>1</v>
      </c>
      <c r="H48" s="26"/>
      <c r="I48" s="12"/>
    </row>
    <row r="49" spans="2:9" ht="12.75">
      <c r="B49" s="24" t="s">
        <v>72</v>
      </c>
      <c r="C49" s="24"/>
      <c r="D49" s="24"/>
      <c r="E49" s="25" t="s">
        <v>82</v>
      </c>
      <c r="F49" s="17" t="s">
        <v>13</v>
      </c>
      <c r="G49" s="26"/>
      <c r="H49" s="26"/>
      <c r="I49" s="12" t="s">
        <v>20</v>
      </c>
    </row>
    <row r="50" spans="2:9" ht="12.75">
      <c r="B50" s="24" t="s">
        <v>70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71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3</v>
      </c>
      <c r="H53" s="22">
        <f>SUM(H47:H52)</f>
        <v>0</v>
      </c>
      <c r="I53" s="20">
        <f>COUNTA(I47:I52)</f>
        <v>1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73</v>
      </c>
      <c r="C55" s="24"/>
      <c r="D55" s="24"/>
      <c r="E55" s="25" t="s">
        <v>83</v>
      </c>
      <c r="F55" s="17" t="s">
        <v>13</v>
      </c>
      <c r="G55" s="26">
        <v>1</v>
      </c>
      <c r="H55" s="26"/>
      <c r="I55" s="12"/>
    </row>
    <row r="56" spans="2:9" ht="12.75">
      <c r="B56" s="24" t="s">
        <v>75</v>
      </c>
      <c r="C56" s="24"/>
      <c r="D56" s="24"/>
      <c r="E56" s="25" t="s">
        <v>44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80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25</v>
      </c>
      <c r="H63" s="34">
        <f>H25+H60+H53+H32+H18+H46+H39</f>
        <v>0</v>
      </c>
      <c r="I63" s="20">
        <f>I25+I60+I53+I32+I18+I46+I39</f>
        <v>4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2005-12-01T13:49:02Z</cp:lastPrinted>
  <dcterms:created xsi:type="dcterms:W3CDTF">2000-03-13T15:50:20Z</dcterms:created>
  <dcterms:modified xsi:type="dcterms:W3CDTF">2024-05-23T14:20:28Z</dcterms:modified>
  <cp:category/>
  <cp:version/>
  <cp:contentType/>
  <cp:contentStatus/>
</cp:coreProperties>
</file>