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'Vote'!$E$36:$I$38</definedName>
    <definedName name="clearIndREPVote">'Vote'!$G$36:$I$38</definedName>
    <definedName name="clearIOU">'Vote'!$E$41:$I$43</definedName>
    <definedName name="clearIOUVote">'Vote'!$G$41:$I$43</definedName>
    <definedName name="clearMarketers">'Vote'!$E$30:$I$33</definedName>
    <definedName name="clearMarketersVote">'Vote'!$G$30:$I$33</definedName>
    <definedName name="clearMuni">'Vote'!$E$46:$I$49</definedName>
    <definedName name="clearMuniVote">'Vote'!$G$46:$I$49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'Vote'!$F$39</definedName>
    <definedName name="countIndREPAbstain">'Vote'!$I$39</definedName>
    <definedName name="countIOU">'Vote'!$F$44</definedName>
    <definedName name="countIOUAbstain">'Vote'!$I$44</definedName>
    <definedName name="countMarketers">'Vote'!$F$34</definedName>
    <definedName name="countMarketersAbstain">'Vote'!$I$34</definedName>
    <definedName name="countMuni">'Vote'!$F$50</definedName>
    <definedName name="countMuniAbstain">'Vote'!$I$50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'Vote'!$G$35:$I$39</definedName>
    <definedName name="IOU">'Vote'!$G$40:$I$44</definedName>
    <definedName name="Marketers">'Vote'!$G$29:$I$34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'Vote'!$G$17:$H$53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<sst xmlns="http://schemas.openxmlformats.org/spreadsheetml/2006/main" count="114" uniqueCount="79">
  <si>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</si>
  <si>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</si>
  <si>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</si>
  <si>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</si>
  <si>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</si>
  <si>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</si>
  <si>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</si>
  <si>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</si>
  <si>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</si>
  <si>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</si>
  <si>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</si>
  <si>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</si>
  <si>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</si>
  <si>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</si>
  <si>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</si>
  <si>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</si>
  <si>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</si>
  <si>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</si>
  <si>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</si>
  <si>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</si>
  <si>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</si>
  <si>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</si>
  <si>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</si>
  <si>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</si>
  <si>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</si>
  <si>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</si>
  <si>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</si>
  <si>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</si>
  <si>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</si>
  <si>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</si>
  <si>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</si>
  <si>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</si>
  <si>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</si>
  <si>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</si>
  <si>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</si>
  <si>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</si>
  <si>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</si>
  <si>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</si>
  <si>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</si>
  <si>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</si>
  <si>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</si>
  <si>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</si>
  <si>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</si>
  <si>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</si>
  <si>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</si>
  <si>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</si>
  <si>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</si>
  <si>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</si>
  <si>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</si>
  <si>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</si>
  <si>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</si>
  <si>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</si>
  <si>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</si>
  <si>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</si>
  <si>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</si>
  <si>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</si>
  <si>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</si>
  <si>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</si>
  <si>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</si>
  <si>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</si>
  <si>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</si>
  <si>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</si>
  <si>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June 13, 2024</t>
  </si>
  <si>
    <t>Sierra Club</t>
  </si>
  <si>
    <t>Cyrus Reed</t>
  </si>
  <si>
    <t>Lower Colorado River Authority (LCRA)</t>
  </si>
  <si>
    <t>Blake Holt</t>
  </si>
  <si>
    <t>Luminant Generation (Luminant)</t>
  </si>
  <si>
    <t>Katie Rich</t>
  </si>
  <si>
    <t>GEUS</t>
  </si>
  <si>
    <t>Ashley Cotton</t>
  </si>
  <si>
    <t>Nabaraj Pokharel</t>
  </si>
  <si>
    <t>DC Energy</t>
  </si>
  <si>
    <t>Justin Cockrell</t>
  </si>
  <si>
    <t>Office of Public Utility Counsel (OPUC)</t>
  </si>
  <si>
    <t>Need &gt;50% to Pass</t>
  </si>
  <si>
    <t>Motion Carries</t>
  </si>
  <si>
    <t>PRS Motion:  To recommend approval of NPRR1233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</si>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</sst>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66675</xdr:rowOff>
    </xdr:from>
    <xdr:to>
      <xdr:col>4</xdr:col>
      <xdr:colOff>1514475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19175"/>
          <a:ext cx="1362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1514475</xdr:colOff>
      <xdr:row>3</xdr:row>
      <xdr:rowOff>228600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466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66675</xdr:rowOff>
    </xdr:from>
    <xdr:to>
      <xdr:col>4</xdr:col>
      <xdr:colOff>171450</xdr:colOff>
      <xdr:row>5</xdr:row>
      <xdr:rowOff>171450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10191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77</v>
      </c>
      <c r="C3" s="67"/>
      <c r="D3" s="67"/>
      <c r="E3" s="6"/>
      <c r="F3" s="55" t="s">
        <v>21</v>
      </c>
      <c r="G3" s="63" t="s">
        <v>76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50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78</v>
      </c>
      <c r="C6" s="14"/>
      <c r="D6" s="15"/>
      <c r="E6" s="16"/>
      <c r="F6" s="61" t="s">
        <v>75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41</v>
      </c>
      <c r="C11" s="33"/>
      <c r="D11" s="36" t="s">
        <v>16</v>
      </c>
      <c r="E11" s="24" t="s">
        <v>40</v>
      </c>
      <c r="F11" s="32"/>
      <c r="G11" s="50"/>
      <c r="H11" s="32"/>
      <c r="I11" s="20"/>
    </row>
    <row r="12" spans="2:9" ht="9.75">
      <c r="B12" s="31" t="s">
        <v>74</v>
      </c>
      <c r="C12" s="33"/>
      <c r="D12" s="36" t="s">
        <v>16</v>
      </c>
      <c r="E12" s="24" t="s">
        <v>71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63</v>
      </c>
      <c r="C13" s="33"/>
      <c r="D13" s="36" t="s">
        <v>17</v>
      </c>
      <c r="E13" s="24" t="s">
        <v>64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42</v>
      </c>
      <c r="C14" s="33"/>
      <c r="D14" s="36" t="s">
        <v>18</v>
      </c>
      <c r="E14" s="24" t="s">
        <v>57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39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43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65</v>
      </c>
      <c r="C19" s="23"/>
      <c r="D19" s="23"/>
      <c r="E19" s="24" t="s">
        <v>66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61</v>
      </c>
      <c r="C20" s="23"/>
      <c r="D20" s="23"/>
      <c r="E20" s="24" t="s">
        <v>59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54</v>
      </c>
      <c r="C24" s="31"/>
      <c r="D24" s="31"/>
      <c r="E24" s="51" t="s">
        <v>53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67</v>
      </c>
      <c r="C25" s="31"/>
      <c r="D25" s="31"/>
      <c r="E25" s="51" t="s">
        <v>68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44</v>
      </c>
      <c r="C26" s="31"/>
      <c r="D26" s="31"/>
      <c r="E26" s="51" t="s">
        <v>37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3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45</v>
      </c>
      <c r="C30" s="31"/>
      <c r="D30" s="31"/>
      <c r="E30" s="51" t="s">
        <v>33</v>
      </c>
      <c r="F30" s="25" t="s">
        <v>14</v>
      </c>
      <c r="G30" s="50">
        <v>0.3333333333333333</v>
      </c>
      <c r="H30" s="50"/>
      <c r="I30" s="20"/>
    </row>
    <row r="31" spans="2:9" ht="9.75">
      <c r="B31" s="31" t="s">
        <v>72</v>
      </c>
      <c r="C31" s="31"/>
      <c r="D31" s="31"/>
      <c r="E31" s="51" t="s">
        <v>73</v>
      </c>
      <c r="F31" s="25" t="s">
        <v>14</v>
      </c>
      <c r="G31" s="50">
        <v>0.3333333333333333</v>
      </c>
      <c r="H31" s="50"/>
      <c r="I31" s="20"/>
    </row>
    <row r="32" spans="2:9" ht="9.75">
      <c r="B32" s="31" t="s">
        <v>51</v>
      </c>
      <c r="C32" s="31"/>
      <c r="D32" s="31"/>
      <c r="E32" s="51" t="s">
        <v>52</v>
      </c>
      <c r="F32" s="25" t="s">
        <v>14</v>
      </c>
      <c r="G32" s="50">
        <v>0.3333333333333333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0</v>
      </c>
    </row>
    <row r="35" spans="2:9" ht="9.7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1" t="s">
        <v>46</v>
      </c>
      <c r="C36" s="31"/>
      <c r="D36" s="31"/>
      <c r="E36" s="51" t="s">
        <v>36</v>
      </c>
      <c r="F36" s="25" t="s">
        <v>14</v>
      </c>
      <c r="G36" s="50">
        <v>0.5</v>
      </c>
      <c r="H36" s="32"/>
      <c r="I36" s="20"/>
    </row>
    <row r="37" spans="2:9" ht="9.75">
      <c r="B37" s="31" t="s">
        <v>48</v>
      </c>
      <c r="C37" s="31"/>
      <c r="D37" s="31"/>
      <c r="E37" s="51" t="s">
        <v>58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9.7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1" t="s">
        <v>47</v>
      </c>
      <c r="C41" s="31"/>
      <c r="D41" s="31"/>
      <c r="E41" s="51" t="s">
        <v>34</v>
      </c>
      <c r="F41" s="25" t="s">
        <v>14</v>
      </c>
      <c r="G41" s="50">
        <v>0.5</v>
      </c>
      <c r="H41" s="50"/>
      <c r="I41" s="20"/>
    </row>
    <row r="42" spans="2:9" ht="9.75">
      <c r="B42" s="31" t="s">
        <v>55</v>
      </c>
      <c r="C42" s="31"/>
      <c r="D42" s="31"/>
      <c r="E42" s="51" t="s">
        <v>56</v>
      </c>
      <c r="F42" s="25" t="s">
        <v>14</v>
      </c>
      <c r="G42" s="50">
        <v>0.5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COUNTA(F40:F43)</f>
        <v>2</v>
      </c>
      <c r="G44" s="28">
        <f>SUM(G40:G43)</f>
        <v>1</v>
      </c>
      <c r="H44" s="29">
        <f>SUM(H40:H43)</f>
        <v>0</v>
      </c>
      <c r="I44" s="27">
        <f>COUNTA(I40:I43)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69</v>
      </c>
      <c r="C47" s="31"/>
      <c r="D47" s="31"/>
      <c r="E47" s="51" t="s">
        <v>70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49</v>
      </c>
      <c r="C48" s="31"/>
      <c r="D48" s="31"/>
      <c r="E48" s="51" t="s">
        <v>60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F16+F22+F50+F44+F28+F39+F34</f>
        <v>19</v>
      </c>
      <c r="G53" s="42">
        <f>G16+G22+G50+G44+G28+G39+G34</f>
        <v>7</v>
      </c>
      <c r="H53" s="42">
        <f>H16+H22+H50+H44+H28+H39+H34</f>
        <v>0</v>
      </c>
      <c r="I53" s="27">
        <f>I16+I22+I50+I44+I28+I39+I34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50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0:I40 F29:I29 F27:I27 F21:I21 F23:I23 F35:I35 F33:I33 F43:I43 I45 I10 F15:I15 F17:I17">
      <formula1>#REF!</formula1>
    </dataValidation>
    <dataValidation type="list" showInputMessage="1" showErrorMessage="1" sqref="F30:F32 F46:F48 F18:F20 F24:F26 F36:F38 F41:F42">
      <formula1>$B$71:$B$72</formula1>
    </dataValidation>
    <dataValidation type="list" showInputMessage="1" showErrorMessage="1" sqref="I30:I32 I46:I48 I18:I20 I24:I26 I11:I14 I36:I38 I41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4">
      <formula1>$B$58:$B$60</formula1>
    </dataValidation>
    <dataValidation type="list" allowBlank="1" showInputMessage="1" showErrorMessage="1" sqref="F11:F1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2024-06-13T22:40:45Z</dcterms:modified>
  <cp:category/>
  <cp:version/>
  <cp:contentType/>
  <cp:contentStatus/>
</cp:coreProperties>
</file>