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<sst xmlns="http://schemas.openxmlformats.org/spreadsheetml/2006/main" count="148" uniqueCount="102">
  <si>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</si>
  <si>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</si>
  <si>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</si>
  <si>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</si>
  <si>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</si>
  <si>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</si>
  <si>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</si>
  <si>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</si>
  <si>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</si>
  <si>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</si>
  <si>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</si>
  <si>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</si>
  <si>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</si>
  <si>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</si>
  <si>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</si>
  <si>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</si>
  <si>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</si>
  <si>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</si>
  <si>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</si>
  <si>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</si>
  <si>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</si>
  <si>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</si>
  <si>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</si>
  <si>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</si>
  <si>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</si>
  <si>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</si>
  <si>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</si>
  <si>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</si>
  <si>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</si>
  <si>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</si>
  <si>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</si>
  <si>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</si>
  <si>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</si>
  <si>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</si>
  <si>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</si>
  <si>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</si>
  <si>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</si>
  <si>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</si>
  <si>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</si>
  <si>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</si>
  <si>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</si>
  <si>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</si>
  <si>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</si>
  <si>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</si>
  <si>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</si>
  <si>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</si>
  <si>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</si>
  <si>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</si>
  <si>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</si>
  <si>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</si>
  <si>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</si>
  <si>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</si>
  <si>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</si>
  <si>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</si>
  <si>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</si>
  <si>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</si>
  <si>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</si>
  <si>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</si>
  <si>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</si>
  <si>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</si>
  <si>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</si>
  <si>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</si>
  <si>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</si>
  <si>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</si>
  <si>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</si>
  <si>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</si>
  <si>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</si>
  <si>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</si>
  <si>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</si>
  <si>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</si>
  <si>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</si>
  <si>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</si>
  <si>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</si>
  <si>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</si>
  <si>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</si>
  <si>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</si>
  <si>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</si>
  <si>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</si>
  <si>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</si>
  <si>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</si>
  <si>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</si>
  <si>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</si>
  <si>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</si>
  <si>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</si>
  <si>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</si>
  <si>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</si>
  <si>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</si>
  <si>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</si>
  <si>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</si>
  <si>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</si>
  <si>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</si>
  <si>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</si>
  <si>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</si>
  <si>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</si>
  <si>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</si>
  <si>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</si>
  <si>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</si>
  <si>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</si>
  <si>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</si>
  <si>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TAC Motion:  To table NPRR1190</t>
  </si>
  <si>
    <t>Motion Fails</t>
  </si>
  <si>
    <t>&lt; 2/3 (18)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</si>
</sst>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51" sqref="H51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8</v>
      </c>
      <c r="H5" s="51">
        <f>IF((G63+H63)=0,"",H63)</f>
        <v>19</v>
      </c>
      <c r="I5" s="51">
        <f>I63</f>
        <v>2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0.2962962962962963</v>
      </c>
      <c r="H6" s="50">
        <f>_xlfn.IFERROR(SegmentVoteNo/(SegmentVoteYes+SegmentVoteNo),"")</f>
        <v>0.7037037037037037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/>
      <c r="H27" s="26">
        <v>1</v>
      </c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/>
      <c r="H28" s="26">
        <v>1</v>
      </c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/>
      <c r="H29" s="26">
        <v>1</v>
      </c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4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/>
      <c r="H34" s="26"/>
      <c r="I34" s="12" t="s">
        <v>20</v>
      </c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/>
      <c r="H35" s="26">
        <v>1</v>
      </c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/>
      <c r="H36" s="26">
        <v>1</v>
      </c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0</v>
      </c>
      <c r="H39" s="22">
        <f>SUM(H33:H38)</f>
        <v>2</v>
      </c>
      <c r="I39" s="20">
        <f>COUNTA(I33:I38)</f>
        <v>1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/>
      <c r="H41" s="26">
        <v>1</v>
      </c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/>
      <c r="H42" s="26"/>
      <c r="I42" s="12" t="s">
        <v>20</v>
      </c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1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/>
      <c r="H48" s="26">
        <v>1</v>
      </c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/>
      <c r="H49" s="26">
        <v>1</v>
      </c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/>
      <c r="H50" s="26">
        <v>1</v>
      </c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/>
      <c r="H55" s="26">
        <v>1</v>
      </c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/>
      <c r="H56" s="26">
        <v>1</v>
      </c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/>
      <c r="H57" s="26">
        <v>1</v>
      </c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/>
      <c r="H58" s="26">
        <v>1</v>
      </c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4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8</v>
      </c>
      <c r="H63" s="34">
        <f>H25+H60+H53+H32+H18+H46+H39</f>
        <v>19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2024-06-24T17:06:45Z</dcterms:modified>
  <cp:category/>
  <cp:version/>
  <cp:contentType/>
  <cp:contentStatus/>
</cp:coreProperties>
</file>