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P:\2024 Grid Resiliency Assessment\Report\Final\"/>
    </mc:Choice>
  </mc:AlternateContent>
  <xr:revisionPtr revIDLastSave="0" documentId="13_ncr:1_{FB8C1FC2-54B3-496B-A5D9-872D86BA682E}" xr6:coauthVersionLast="47" xr6:coauthVersionMax="47" xr10:uidLastSave="{00000000-0000-0000-0000-000000000000}"/>
  <bookViews>
    <workbookView xWindow="-120" yWindow="-120" windowWidth="25440" windowHeight="15270" tabRatio="800" activeTab="3" xr2:uid="{00000000-000D-0000-FFFF-FFFF00000000}"/>
  </bookViews>
  <sheets>
    <sheet name="Start Cases" sheetId="25" r:id="rId1"/>
    <sheet name="Gen Add. Ret. and Mothball" sheetId="23" r:id="rId2"/>
    <sheet name="RPG Projects Moved or Removed" sheetId="21" state="hidden" r:id="rId3"/>
    <sheet name="Recently Approved RPG Projects" sheetId="22" r:id="rId4"/>
    <sheet name="Temp. for Dynamic Ratings" sheetId="16" state="hidden" r:id="rId5"/>
    <sheet name="Renewable Generation Dispatch" sheetId="24" state="hidden" r:id="rId6"/>
    <sheet name="Switchable Generation" sheetId="9" state="hidden" r:id="rId7"/>
    <sheet name="DC Tie Modeling &amp; Dispatch" sheetId="10" state="hidden" r:id="rId8"/>
    <sheet name="Reserve Requirement" sheetId="11" state="hidden" r:id="rId9"/>
    <sheet name="Fuel Price Assumptions" sheetId="12" state="hidden" r:id="rId10"/>
    <sheet name="Sensitivity Analysis" sheetId="19" state="hidden" r:id="rId11"/>
  </sheets>
  <definedNames>
    <definedName name="_xlnm._FilterDatabase" localSheetId="1" hidden="1">'Gen Add. Ret. and Mothball'!$P$125:$S$301</definedName>
    <definedName name="_xlnm._FilterDatabase" localSheetId="2" hidden="1">'RPG Projects Moved or Removed'!$A$6:$S$27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8" i="19" l="1"/>
  <c r="I12" i="19"/>
  <c r="I11" i="19"/>
  <c r="N7" i="12" l="1"/>
  <c r="H11" i="9" l="1"/>
  <c r="I11" i="9"/>
  <c r="J11" i="9"/>
  <c r="K11" i="9"/>
  <c r="L11" i="9"/>
  <c r="M11" i="9"/>
  <c r="N11" i="9"/>
  <c r="O11" i="9"/>
  <c r="P11" i="9"/>
  <c r="G11" i="9"/>
  <c r="N13" i="12" l="1"/>
  <c r="N12" i="12"/>
  <c r="N11" i="12"/>
  <c r="N10" i="12"/>
  <c r="N9" i="12"/>
  <c r="N8" i="12"/>
</calcChain>
</file>

<file path=xl/sharedStrings.xml><?xml version="1.0" encoding="utf-8"?>
<sst xmlns="http://schemas.openxmlformats.org/spreadsheetml/2006/main" count="2462" uniqueCount="1036">
  <si>
    <t>Date Last Updated:</t>
  </si>
  <si>
    <t>Back</t>
  </si>
  <si>
    <t>Status</t>
  </si>
  <si>
    <t>Based on TPIT dated:</t>
  </si>
  <si>
    <t>Weather Zone</t>
  </si>
  <si>
    <t>Coast</t>
  </si>
  <si>
    <t>East</t>
  </si>
  <si>
    <t>Far West</t>
  </si>
  <si>
    <t>North Central</t>
  </si>
  <si>
    <t>North</t>
  </si>
  <si>
    <t>South Central</t>
  </si>
  <si>
    <t>South</t>
  </si>
  <si>
    <t>West</t>
  </si>
  <si>
    <t>Solar</t>
  </si>
  <si>
    <t>* SOLARPEAKPCT Values</t>
  </si>
  <si>
    <t>Wind</t>
  </si>
  <si>
    <t>WINDPEAKPCT Values *</t>
  </si>
  <si>
    <t>Summer, Coastal</t>
  </si>
  <si>
    <t>Outside Study Region</t>
  </si>
  <si>
    <t>Inside Study Region</t>
  </si>
  <si>
    <t>Hydro</t>
  </si>
  <si>
    <t>UNIT NAME</t>
  </si>
  <si>
    <t>UNIT CODE</t>
  </si>
  <si>
    <t>COUNTY</t>
  </si>
  <si>
    <t>FUEL</t>
  </si>
  <si>
    <t>ZONE</t>
  </si>
  <si>
    <t>IN SERVICE</t>
  </si>
  <si>
    <t>DC_E</t>
  </si>
  <si>
    <t>DC_N</t>
  </si>
  <si>
    <t>DC_L*</t>
  </si>
  <si>
    <t>DC_R*</t>
  </si>
  <si>
    <t>* In the events that thermal overloads are resolved by curtialing the DC Tie exports, the events and the curtailed amounts will be documented.</t>
  </si>
  <si>
    <t>90th Percentile Temperature (degree F)</t>
  </si>
  <si>
    <t>Case</t>
  </si>
  <si>
    <t>Comments</t>
  </si>
  <si>
    <t>Source</t>
  </si>
  <si>
    <t>Average</t>
  </si>
  <si>
    <t>New generators that met PG 6.9 requirements</t>
  </si>
  <si>
    <t xml:space="preserve">GINR Reference Number                     </t>
  </si>
  <si>
    <t>Project Name</t>
  </si>
  <si>
    <t>County</t>
  </si>
  <si>
    <t>Fuel</t>
  </si>
  <si>
    <t xml:space="preserve">MW For Grid </t>
  </si>
  <si>
    <t>Meets Section 6.9 Requirements (1)(b) through (1)(d)</t>
  </si>
  <si>
    <t>Unit Name</t>
  </si>
  <si>
    <t>MW For Grid</t>
  </si>
  <si>
    <t>Year</t>
  </si>
  <si>
    <t>Jan</t>
  </si>
  <si>
    <t>Feb</t>
  </si>
  <si>
    <t>Mar</t>
  </si>
  <si>
    <t>Apr</t>
  </si>
  <si>
    <t>May</t>
  </si>
  <si>
    <t>Jun</t>
  </si>
  <si>
    <t>Jul</t>
  </si>
  <si>
    <t>Aug</t>
  </si>
  <si>
    <t>Sep</t>
  </si>
  <si>
    <t>Oct</t>
  </si>
  <si>
    <t>Nov</t>
  </si>
  <si>
    <t>Dec</t>
  </si>
  <si>
    <t>Natural Gas Price Forecast ($/MMBtu)</t>
  </si>
  <si>
    <t>Reliability Analysis</t>
  </si>
  <si>
    <t>Reliabity Cases</t>
  </si>
  <si>
    <t>ERCOT Project Number</t>
  </si>
  <si>
    <t>Project Title</t>
  </si>
  <si>
    <t xml:space="preserve">Project Description </t>
  </si>
  <si>
    <t>"from" Location</t>
  </si>
  <si>
    <t>"to" Location</t>
  </si>
  <si>
    <t>Associated Projects</t>
  </si>
  <si>
    <t>Transmission Owner</t>
  </si>
  <si>
    <t>TSP Contact</t>
  </si>
  <si>
    <t>Transmission Owner Project Number (Optional)</t>
  </si>
  <si>
    <t>Projected In-Service Date (Month/Yr)</t>
  </si>
  <si>
    <t>Service Level kV</t>
  </si>
  <si>
    <t xml:space="preserve">Planning Charter Tier </t>
  </si>
  <si>
    <t>Date Submitted TO ERCOT for RPG Review (Month/Yr)</t>
  </si>
  <si>
    <t>Date RPG Review Completed (Month/Yr)</t>
  </si>
  <si>
    <t>Date ERCOT BOD Review Completed (Month/Yr)</t>
  </si>
  <si>
    <t>SSWG Base Case Related Bus Numbers (If applicable)  (CSV)</t>
  </si>
  <si>
    <t>Is the project reflected in SSWG Base Cases? (Y/N)</t>
  </si>
  <si>
    <t>Phase Number</t>
  </si>
  <si>
    <t>MOD Project Number</t>
  </si>
  <si>
    <t>TDSP</t>
  </si>
  <si>
    <t>Approve Date</t>
  </si>
  <si>
    <t>The reserve requirements used in the reliability models account for the outage of ERCOT's two largest units as well as the increased losses observed during such an G-1 &amp; N-1 outage.</t>
  </si>
  <si>
    <t>* The methodology for calculating SOLARPEAKPCT values is outlined in ERCOT Protocol Section 3.2.6.2.2. See:http://www.ercot.com/content/wcm/current_guides/53528/03-090118_Nodal.docx</t>
  </si>
  <si>
    <t>* The methodology for calculating WINDPEAKPCT values is outlined in ERCOT Protocol Section 3.2.6.2.2. See:http://www.ercot.com/content/wcm/current_guides/53528/03-090118_Nodal.docx</t>
  </si>
  <si>
    <t>Switchable Capacity Unavailable to ERCOT</t>
  </si>
  <si>
    <t>SWITCH_UNAVAIL</t>
  </si>
  <si>
    <t>Summer, Panhandle</t>
  </si>
  <si>
    <t>Summer, Other</t>
  </si>
  <si>
    <t>Projected COD</t>
  </si>
  <si>
    <t>DC Tie Dispatch - Summer Peak Conditions (MW)</t>
  </si>
  <si>
    <t>DC Tie Dispatch - Minimum Load Conditions (MW)</t>
  </si>
  <si>
    <t>Operational Resources Unavailable to ERCOT (Switchable)</t>
  </si>
  <si>
    <t>Information obtained from the spreadsheet "CDR_Summer_PeakAveWindCapacityPercentages_11_23-2020" posted on the ERCOT website under Resource Adequacy.</t>
  </si>
  <si>
    <t>Unit specific generation MW dispatch modeled using CDR methodology which is based on historical Settlements HSL dispatch levels during the top 20 load hours of the last three years. Note: All Hydro units are offline in the Min case.</t>
  </si>
  <si>
    <t>Inside and Outside Study Region</t>
  </si>
  <si>
    <t>Min Case, Coastal</t>
  </si>
  <si>
    <t>Min Case, Panhandle</t>
  </si>
  <si>
    <t>Min Case, Other</t>
  </si>
  <si>
    <t>Mothballed Units</t>
  </si>
  <si>
    <t>Planned Units Removed Due to Project Cancellation</t>
  </si>
  <si>
    <t>RPG Projects Removed from the RTP Cases</t>
  </si>
  <si>
    <t>RPG Projects With ISD Changes</t>
  </si>
  <si>
    <t>Original Projected In-Service Date (Month/Yr)</t>
  </si>
  <si>
    <t>New Projected In-Service Date (Month/Yr)</t>
  </si>
  <si>
    <t>Sensitivity 1:</t>
  </si>
  <si>
    <t>ERCOT Load (MW)</t>
  </si>
  <si>
    <t>DC Tie Export* (MW)</t>
  </si>
  <si>
    <t>Wind Output (MW)</t>
  </si>
  <si>
    <t>Solar Output (MW)</t>
  </si>
  <si>
    <t>Total Renewable Output (MW)</t>
  </si>
  <si>
    <t>Coastal</t>
  </si>
  <si>
    <t>Panhandle</t>
  </si>
  <si>
    <t>Other</t>
  </si>
  <si>
    <t xml:space="preserve">Sensitivity 2: </t>
  </si>
  <si>
    <t>* negative sign indicating DC tie import.</t>
  </si>
  <si>
    <t>ONCOR</t>
  </si>
  <si>
    <t>Vineyard Switch-North Lake Switch 138 kV Line</t>
  </si>
  <si>
    <t>Shamburger North 345/138 kV Sw. Sta.</t>
  </si>
  <si>
    <t>Shamburger North - Shamburger 345 kV Line</t>
  </si>
  <si>
    <t>Morgan Creek - McDonald 138 kV Line</t>
  </si>
  <si>
    <t>Cresson - Rocky Creek 138 kV Line</t>
  </si>
  <si>
    <t>Sherry Sw. - Webb/Kennedale 345 kV DCKT Line</t>
  </si>
  <si>
    <t>Royse South 345/138 kV Switching Station</t>
  </si>
  <si>
    <t>Establish Shamburger North 345/138 kV Sw. Sta.</t>
  </si>
  <si>
    <t>Upgrade existing 345 kV Line</t>
  </si>
  <si>
    <t>Upgrade existing line</t>
  </si>
  <si>
    <t>Construct new line</t>
  </si>
  <si>
    <t>Upgrade the existing 345 kV Line</t>
  </si>
  <si>
    <t xml:space="preserve">Establish new 345/138 kV switching station_x000D_
</t>
  </si>
  <si>
    <t>North Lake Switch</t>
  </si>
  <si>
    <t xml:space="preserve">Vineyard Switch </t>
  </si>
  <si>
    <t>Shamburger North</t>
  </si>
  <si>
    <t>Shamburger</t>
  </si>
  <si>
    <t>Morgan Creek</t>
  </si>
  <si>
    <t>McDonald Rd</t>
  </si>
  <si>
    <t>Cresson</t>
  </si>
  <si>
    <t>Rocky Creek</t>
  </si>
  <si>
    <t>Forney</t>
  </si>
  <si>
    <t>Sherry</t>
  </si>
  <si>
    <t>Webb/Kennedale</t>
  </si>
  <si>
    <t xml:space="preserve">Royse </t>
  </si>
  <si>
    <t xml:space="preserve">Charles Saker
charles.saker@oncor.com
214-743-6896      </t>
  </si>
  <si>
    <t>Charles Saker
charles.saker@oncor.com
214-743-6904</t>
  </si>
  <si>
    <t>Charles Saker
charles.saker@oncor.com
214-743-6905</t>
  </si>
  <si>
    <t>Charles Saker
charles.saker@oncor.com
214-743-6906</t>
  </si>
  <si>
    <t>Charles Saker
charles.saker@oncor.com
214-743-6908</t>
  </si>
  <si>
    <t>Charles Saker
charles.saker@oncor.com
214-743-6911</t>
  </si>
  <si>
    <t>Charles Saker
charles.saker@oncor.com
214-743-6912</t>
  </si>
  <si>
    <t>Charles Saker
charles.saker@oncor.com
214-743-6913</t>
  </si>
  <si>
    <t>Tier 3</t>
  </si>
  <si>
    <t>Tier 2</t>
  </si>
  <si>
    <t>N/A</t>
  </si>
  <si>
    <t>Y</t>
  </si>
  <si>
    <t>3217, 3223, 3226, 2478, 3103, 3201, 3206</t>
  </si>
  <si>
    <t>3103, 3223</t>
  </si>
  <si>
    <t>1881, 2202</t>
  </si>
  <si>
    <t>1911, 1918, 1930, 1929, 1932, 1934</t>
  </si>
  <si>
    <t>AEP</t>
  </si>
  <si>
    <t>Information obtained from the spreadsheet "CDR_Summer_PeakAveSolarCapacityPercentages_11-23-2021" posted on the ERCOT website under Resource Adequacy. Note: Solar units are offline in the Min case.</t>
  </si>
  <si>
    <t>Final</t>
  </si>
  <si>
    <t>Import</t>
  </si>
  <si>
    <t>ANTELOPE IC 1</t>
  </si>
  <si>
    <t>ANTELOPE IC 2</t>
  </si>
  <si>
    <t>ANTELOPE IC 3</t>
  </si>
  <si>
    <t>ELK STATION CTG 1</t>
  </si>
  <si>
    <t>ELK STATION CTG 2</t>
  </si>
  <si>
    <t>AEEC_ANTLP_1_UNAVAIL</t>
  </si>
  <si>
    <t>AEEC_ANTLP_2_UNAVAIL</t>
  </si>
  <si>
    <t>AEEC_ANTLP_3_UNAVAIL</t>
  </si>
  <si>
    <t>AEEC_ELK_1_UNAVAIL</t>
  </si>
  <si>
    <t>AEEC_ELK_2_UNAVAIL</t>
  </si>
  <si>
    <t>HALE</t>
  </si>
  <si>
    <t>GAS-IC</t>
  </si>
  <si>
    <t>PANHANDLE</t>
  </si>
  <si>
    <t>GAS-GT</t>
  </si>
  <si>
    <t>RPG Project ID</t>
  </si>
  <si>
    <t>RPG Project Name</t>
  </si>
  <si>
    <t>3000 MW</t>
  </si>
  <si>
    <t>AMI_AMISTAG1 (H1)</t>
  </si>
  <si>
    <t>AMI_AMISTAG2 (H2)</t>
  </si>
  <si>
    <t>AUS_AUSTING1 (H2)</t>
  </si>
  <si>
    <t>AUS_AUSTING1 (H1)</t>
  </si>
  <si>
    <t>BUC_BUCHANG1 (H1)</t>
  </si>
  <si>
    <t>BUC_BUCHANG2 (H2)</t>
  </si>
  <si>
    <t>BUC_BUCHANG3 (H3)</t>
  </si>
  <si>
    <t>CAN_CANYHYG1 (H1)</t>
  </si>
  <si>
    <t>CAN_CANYHYG1 (H2)</t>
  </si>
  <si>
    <t>DND_DENISOG1 (H1)</t>
  </si>
  <si>
    <t>DND_DENISOG2 (H2)</t>
  </si>
  <si>
    <t>EA_EAGLE_HY1 (H3)</t>
  </si>
  <si>
    <t>EA_EAGLE_HY1 (H2)</t>
  </si>
  <si>
    <t>EA_EAGLE_HY1 (H1)</t>
  </si>
  <si>
    <t>FAL_FALCONG1 (H1)</t>
  </si>
  <si>
    <t>FAL_FALCONG2 (H2)</t>
  </si>
  <si>
    <t>FAL_FALCONG3 (H3)</t>
  </si>
  <si>
    <t>INKS_INKS_G1 (H1)</t>
  </si>
  <si>
    <t>MAR_MARBFAG1 (H1)</t>
  </si>
  <si>
    <t>MAR_MARBFAG2 (H2)</t>
  </si>
  <si>
    <t>MAR_MARSFOG1 (H1)</t>
  </si>
  <si>
    <t>MAR_MARSFOG2 (H2)</t>
  </si>
  <si>
    <t>MAR_MARSFOG3 (H3)</t>
  </si>
  <si>
    <t>WIR_WIRTZ_G1 (H1)</t>
  </si>
  <si>
    <t>WIR_WIRTZ_G2 (H2)</t>
  </si>
  <si>
    <t>WND_WHITNEY1 (H1)</t>
  </si>
  <si>
    <t>WND_WHITNEY2 (H2)</t>
  </si>
  <si>
    <t>High Renewable Light Load</t>
  </si>
  <si>
    <t>Seasonal Mothballed Units (Offline in the 2026 Min case only)</t>
  </si>
  <si>
    <t xml:space="preserve">Retirement Units back in service </t>
  </si>
  <si>
    <t>AEP_TCC_PortLavaca-BrookhollowPortLavaca</t>
  </si>
  <si>
    <t>Rebuild 138 kV Line from Brookhollow to Port Lavaca</t>
  </si>
  <si>
    <t>Lorraine Timmerman
bcogan@aep.com
918-599-2857</t>
  </si>
  <si>
    <t>Tier 1</t>
  </si>
  <si>
    <t>8720, 8133, 8536</t>
  </si>
  <si>
    <t>AEP_TCC_PortLavaca-VictoriaRebuild</t>
  </si>
  <si>
    <t>Retire 69 kV Line on Victoria to Port Lavaca</t>
  </si>
  <si>
    <t>Victoria</t>
  </si>
  <si>
    <t>8135, 8136, 8169</t>
  </si>
  <si>
    <t>AEP_TCC_Asherton-West Batesville138kVLineRebuild</t>
  </si>
  <si>
    <t>Rebuild  36.09 miles from Asherton to West Batesville 138 kV line</t>
  </si>
  <si>
    <t>Brandon K Cogan
bcogan@aep.com
918-599-2857</t>
  </si>
  <si>
    <t>8236, 8285, 8283</t>
  </si>
  <si>
    <t>AEP_TCC_NewBarksdale-Rocksprings</t>
  </si>
  <si>
    <t>New Barksdale to Rocksprings: Rebuild 69 kV line</t>
  </si>
  <si>
    <t>Bill Roberts
bcogan@aep.com
918-599-2857</t>
  </si>
  <si>
    <t>8238, 8365</t>
  </si>
  <si>
    <t>AEP_TCC_Campwood-NewBarksdale</t>
  </si>
  <si>
    <t>Campwood to New Barksdale: Rebuild 69 kV line</t>
  </si>
  <si>
    <t>8633, 8365</t>
  </si>
  <si>
    <t>AEP_TCC_Ganso - Hamilton Road 138 kV Line Rebuild</t>
  </si>
  <si>
    <t>Rebuild 138 kV line from Ganso to Hamilton Road</t>
  </si>
  <si>
    <t>Maverick</t>
  </si>
  <si>
    <t>8255, 8267, 8692</t>
  </si>
  <si>
    <t>AEP_TNC_Eden-North BradyRehab</t>
  </si>
  <si>
    <t>Rehab Eden to North Brady 69 kV line</t>
  </si>
  <si>
    <t>Larry Brown
mlforcum@aep.com
918-599-2674</t>
  </si>
  <si>
    <t>60797, 6372, 6380, 6385</t>
  </si>
  <si>
    <t>Construct a new 138 kV circuit from Vineyard to Northlake</t>
  </si>
  <si>
    <t>2022, 2386, 12012, 12013, 15030, 15035, 15040</t>
  </si>
  <si>
    <t>Brookhollow</t>
  </si>
  <si>
    <t>Port Lavaca</t>
  </si>
  <si>
    <t>Asherton</t>
  </si>
  <si>
    <t>West Batesville</t>
  </si>
  <si>
    <t>New Barksdale</t>
  </si>
  <si>
    <t>Rocksprings</t>
  </si>
  <si>
    <t>Campwood</t>
  </si>
  <si>
    <t>Eden</t>
  </si>
  <si>
    <t>North Brady</t>
  </si>
  <si>
    <t>Hamilton Road</t>
  </si>
  <si>
    <t>TNMP_70941_Cedarvale_345</t>
  </si>
  <si>
    <t>Construct new Cedarvale 345kV station, include two 345-138kV transformers. Cut -in to North McCamey-Sand Lake 345 kV double circuit lines.</t>
  </si>
  <si>
    <t>Cedarvale 138 kV (bus # 38145)</t>
  </si>
  <si>
    <t>Cedarvale 345 kV (bus # 38144)</t>
  </si>
  <si>
    <t>TNMP</t>
  </si>
  <si>
    <t>Antonio Cashiola
Antonio.Cashiola@tnmp.com</t>
  </si>
  <si>
    <t>11098, 38144, 38145, 38147,38148</t>
  </si>
  <si>
    <t>TNMP_70943_Pyote-Coyanosa_Dbl-Ckt</t>
  </si>
  <si>
    <t>Double circuit 138 kV tie between TNMP Pyote and Coyanosa substations.</t>
  </si>
  <si>
    <t>Pyote (bus # 38001)</t>
  </si>
  <si>
    <t>Coyanosa (bus # 38380)</t>
  </si>
  <si>
    <t>Ross Cloninger
Ross.Cloninger@tnmp.com</t>
  </si>
  <si>
    <t xml:space="preserve">Tier 2 </t>
  </si>
  <si>
    <t>38001, 38380</t>
  </si>
  <si>
    <t>2469, 2470, 12471, 2437, 2467, 2471, 2478, 2702, 2472, 2474, 2710, 3223</t>
  </si>
  <si>
    <t>Oncor_ME_71178_Seagoville-Watermill 138 kV Line</t>
  </si>
  <si>
    <t>Rebuild Seagoville-Watermill 138 kV Line</t>
  </si>
  <si>
    <t>Seagoville</t>
  </si>
  <si>
    <t>Watermill</t>
  </si>
  <si>
    <t>23438, 23439, 2321, 3083, 2261, 2967, 2429, 2335, 3076, 2434, 3077, 3079</t>
  </si>
  <si>
    <t>1032, 1333, 11395</t>
  </si>
  <si>
    <t>Oncor_FW_52332_Lamesa - Paul Davis Tap 138 kV Line Section</t>
  </si>
  <si>
    <t>Upgrade the existing 138 kV line</t>
  </si>
  <si>
    <t>Lamesa</t>
  </si>
  <si>
    <t>Paul Davis Tap</t>
  </si>
  <si>
    <t>1163, 1170, 10008, 18880</t>
  </si>
  <si>
    <t>Oncor_FW_71182_Reiter 345-138 kV Switch</t>
  </si>
  <si>
    <t>Construct a new 345/138 kV switch</t>
  </si>
  <si>
    <t>Odessa EHV</t>
  </si>
  <si>
    <t>Wolf/Moss</t>
  </si>
  <si>
    <t>18544, 18545, 18546, 18547, 1018, 1027, 11010, 11028, 11111, 1111</t>
  </si>
  <si>
    <t>Oncor_FW_71187_Reiter - Tesoro 345 kV Double-Circuit Line</t>
  </si>
  <si>
    <t>Construct new 2.5-mile 345 kV double-circuit line from Tesoro to Reiter</t>
  </si>
  <si>
    <t>Tesoro</t>
  </si>
  <si>
    <t>Reiter</t>
  </si>
  <si>
    <t>18540, 18544</t>
  </si>
  <si>
    <t>Oncor_FW_45640_Spraberry - Polecat Creek 138 kV Line</t>
  </si>
  <si>
    <t>Spraberry</t>
  </si>
  <si>
    <t>Polecat Creek</t>
  </si>
  <si>
    <t>11350, 11337, 11372, 11394, 1328, 10029, 1329, 1337</t>
  </si>
  <si>
    <t>Low Solar Net Summer Peak</t>
  </si>
  <si>
    <t>South Wind (Coastal)</t>
  </si>
  <si>
    <t>South Wind (Non-Coastal)</t>
  </si>
  <si>
    <t xml:space="preserve">For sensitivity 1, the wind and solar output values below reflect their assumed output prior to any redispatch to alleviate transmission constraints.                        
For sensitivity 2, the wind and solar output values below reflect their assumed output after the needed curtailment to maintain system critical intertia and stability limits. </t>
  </si>
  <si>
    <t>RTP Case Version:</t>
  </si>
  <si>
    <t>21INR0505</t>
  </si>
  <si>
    <t>22INR0267</t>
  </si>
  <si>
    <t>23INR0555</t>
  </si>
  <si>
    <t>22INR0251</t>
  </si>
  <si>
    <t>23INR0507</t>
  </si>
  <si>
    <t>23INR0483</t>
  </si>
  <si>
    <t>20INR0208</t>
  </si>
  <si>
    <t>23INR0367</t>
  </si>
  <si>
    <t>23INR0554</t>
  </si>
  <si>
    <t>21INR0012</t>
  </si>
  <si>
    <t>22INR0260</t>
  </si>
  <si>
    <t>24INR0070</t>
  </si>
  <si>
    <t>24INR0265</t>
  </si>
  <si>
    <t>23INR0565</t>
  </si>
  <si>
    <t>23INR0159</t>
  </si>
  <si>
    <t>23INR0515</t>
  </si>
  <si>
    <t>23INR0688</t>
  </si>
  <si>
    <t>22INR0422</t>
  </si>
  <si>
    <t>23INR0030</t>
  </si>
  <si>
    <t>23INR0543</t>
  </si>
  <si>
    <t>23INR0514</t>
  </si>
  <si>
    <t>21INR0511</t>
  </si>
  <si>
    <t>23INR0508</t>
  </si>
  <si>
    <t>22INR0502</t>
  </si>
  <si>
    <t>24INR0010</t>
  </si>
  <si>
    <t>24INR0436</t>
  </si>
  <si>
    <t>23INR0219</t>
  </si>
  <si>
    <t>21INR0515</t>
  </si>
  <si>
    <t>25INR0223</t>
  </si>
  <si>
    <t>23INR0556</t>
  </si>
  <si>
    <t>24INR0273</t>
  </si>
  <si>
    <t>23INR0509</t>
  </si>
  <si>
    <t>22INR0261</t>
  </si>
  <si>
    <t>19INR0054</t>
  </si>
  <si>
    <t>24INR0586</t>
  </si>
  <si>
    <t>23INR0296</t>
  </si>
  <si>
    <t>24INR0138</t>
  </si>
  <si>
    <t>23INR0381</t>
  </si>
  <si>
    <t>23INR0513</t>
  </si>
  <si>
    <t>23INR0620</t>
  </si>
  <si>
    <t>25INR0105</t>
  </si>
  <si>
    <t>23INR0523</t>
  </si>
  <si>
    <t>25INR0328</t>
  </si>
  <si>
    <t>22INR0555</t>
  </si>
  <si>
    <t>23INR0477</t>
  </si>
  <si>
    <t>23INR0470</t>
  </si>
  <si>
    <t>24INR0295</t>
  </si>
  <si>
    <t>23INR0331</t>
  </si>
  <si>
    <t>24INR0587</t>
  </si>
  <si>
    <t>24INR0139</t>
  </si>
  <si>
    <t>21INR0368</t>
  </si>
  <si>
    <t>21INR0302</t>
  </si>
  <si>
    <t>22INR0353</t>
  </si>
  <si>
    <t>20INR0248</t>
  </si>
  <si>
    <t>23INR0387</t>
  </si>
  <si>
    <t>23INR0091</t>
  </si>
  <si>
    <t>24INR0312</t>
  </si>
  <si>
    <t>24INR0281</t>
  </si>
  <si>
    <t>23INR0510</t>
  </si>
  <si>
    <t>24INR0614</t>
  </si>
  <si>
    <t>23INR0070</t>
  </si>
  <si>
    <t>24INR0397</t>
  </si>
  <si>
    <t>21INR0379</t>
  </si>
  <si>
    <t>24INR0632</t>
  </si>
  <si>
    <t>23INR0403</t>
  </si>
  <si>
    <t>24INR0605</t>
  </si>
  <si>
    <t>20INR0217</t>
  </si>
  <si>
    <t>23INR0336</t>
  </si>
  <si>
    <t>22INR0354</t>
  </si>
  <si>
    <t>25INR0232</t>
  </si>
  <si>
    <t>24INR0141</t>
  </si>
  <si>
    <t>24INR0140</t>
  </si>
  <si>
    <t>24INR0329</t>
  </si>
  <si>
    <t>24INR0337</t>
  </si>
  <si>
    <t>23INR0054</t>
  </si>
  <si>
    <t>21INR0304</t>
  </si>
  <si>
    <t>24INR0039</t>
  </si>
  <si>
    <t>23INR0026</t>
  </si>
  <si>
    <t>24INR0015</t>
  </si>
  <si>
    <t>23INR0154</t>
  </si>
  <si>
    <t>23INR0349</t>
  </si>
  <si>
    <t>26INR0042</t>
  </si>
  <si>
    <t>23INR0062</t>
  </si>
  <si>
    <t>24INR0109</t>
  </si>
  <si>
    <t>22INR0366</t>
  </si>
  <si>
    <t>23INR0511</t>
  </si>
  <si>
    <t>23INR0408</t>
  </si>
  <si>
    <t>23INR0512</t>
  </si>
  <si>
    <t>25INR0162</t>
  </si>
  <si>
    <t>23INR0418</t>
  </si>
  <si>
    <t>21INR0240</t>
  </si>
  <si>
    <t>21INR0303</t>
  </si>
  <si>
    <t>21INR0389</t>
  </si>
  <si>
    <t>14INR0033</t>
  </si>
  <si>
    <t>19INR0203</t>
  </si>
  <si>
    <t>23INR0114</t>
  </si>
  <si>
    <t>23INR0525</t>
  </si>
  <si>
    <t>20INR0040</t>
  </si>
  <si>
    <t>24INR0038</t>
  </si>
  <si>
    <t>23INR0460</t>
  </si>
  <si>
    <t>21INR0450</t>
  </si>
  <si>
    <t>24INR0338</t>
  </si>
  <si>
    <t>21INR0424</t>
  </si>
  <si>
    <t>20INR0210</t>
  </si>
  <si>
    <t>24INR0427</t>
  </si>
  <si>
    <t>21INR0325</t>
  </si>
  <si>
    <t>24INR0100</t>
  </si>
  <si>
    <t>23INR0637</t>
  </si>
  <si>
    <t>19INR0134</t>
  </si>
  <si>
    <t xml:space="preserve">Ramsey Storage </t>
  </si>
  <si>
    <t>Shaula II Solar</t>
  </si>
  <si>
    <t>Farmersville West BESS 1</t>
  </si>
  <si>
    <t>Shaula I Solar</t>
  </si>
  <si>
    <t>Bay City BESS</t>
  </si>
  <si>
    <t>Rio Nogales CT1 Rotor Replacement</t>
  </si>
  <si>
    <t>Signal Solar</t>
  </si>
  <si>
    <t>Fewell Solar</t>
  </si>
  <si>
    <t>Hamilton BESS</t>
  </si>
  <si>
    <t>Air Products GCA</t>
  </si>
  <si>
    <t>Eliza Storage</t>
  </si>
  <si>
    <t>Sypert Branch Solar Project</t>
  </si>
  <si>
    <t>Ironman BESS</t>
  </si>
  <si>
    <t>Garden City East BESS</t>
  </si>
  <si>
    <t>Five Wells Storage</t>
  </si>
  <si>
    <t>Santa Rosa BESS</t>
  </si>
  <si>
    <t>Midway_BESS</t>
  </si>
  <si>
    <t>Ferdinand Grid BESS</t>
  </si>
  <si>
    <t>Langer Solar</t>
  </si>
  <si>
    <t>Continental BESS</t>
  </si>
  <si>
    <t>North Mercedes BESS</t>
  </si>
  <si>
    <t>Wolf Ridge Repower</t>
  </si>
  <si>
    <t>Los Fresnos BESS</t>
  </si>
  <si>
    <t>Shamrock</t>
  </si>
  <si>
    <t>Pinnington Solar</t>
  </si>
  <si>
    <t>Carambola BESS</t>
  </si>
  <si>
    <t>Dogfish BESS</t>
  </si>
  <si>
    <t>Roadrunner Crossing Wind II SLF</t>
  </si>
  <si>
    <t>Uhland Maxwell</t>
  </si>
  <si>
    <t>IEP Orchard BESS</t>
  </si>
  <si>
    <t>Al Pastor BESS</t>
  </si>
  <si>
    <t>Garceno BESS</t>
  </si>
  <si>
    <t>Dorado Solar</t>
  </si>
  <si>
    <t>Monte Cristo 1 Wind</t>
  </si>
  <si>
    <t>Judkins BESS</t>
  </si>
  <si>
    <t>Trojan Solar</t>
  </si>
  <si>
    <t>Midpoint Storage</t>
  </si>
  <si>
    <t>Soportar ESS</t>
  </si>
  <si>
    <t>Elsa BESS</t>
  </si>
  <si>
    <t>Falfurrias BESS</t>
  </si>
  <si>
    <t>Diver Solar</t>
  </si>
  <si>
    <t>Damon_Storage</t>
  </si>
  <si>
    <t>Longbow BESS</t>
  </si>
  <si>
    <t>Guevara Storage</t>
  </si>
  <si>
    <t>North Alamo BESS</t>
  </si>
  <si>
    <t>BoCo BESS</t>
  </si>
  <si>
    <t>Lucky Bluff BESS</t>
  </si>
  <si>
    <t>Talitha BESS</t>
  </si>
  <si>
    <t>Lufkin South BESS</t>
  </si>
  <si>
    <t>Midpoint Solar</t>
  </si>
  <si>
    <t>Eliza Solar</t>
  </si>
  <si>
    <t>Aureola Solar</t>
  </si>
  <si>
    <t>Carina BESS</t>
  </si>
  <si>
    <t>Second Division Solar</t>
  </si>
  <si>
    <t>Pioneer DJ Wind</t>
  </si>
  <si>
    <t>Cascade Solar</t>
  </si>
  <si>
    <t>Wigeon Whistle BESS</t>
  </si>
  <si>
    <t>Red Egret BESS</t>
  </si>
  <si>
    <t>Rio Grande City BESS</t>
  </si>
  <si>
    <t>Russek Street BESS</t>
  </si>
  <si>
    <t>Chillingham Solar</t>
  </si>
  <si>
    <t>Destiny Storage</t>
  </si>
  <si>
    <t>Ash Creek Solar</t>
  </si>
  <si>
    <t>Cedro Hill Wind Repower</t>
  </si>
  <si>
    <t>Connolly Storage</t>
  </si>
  <si>
    <t>TEXAS GULF SULPHUR REPOWER</t>
  </si>
  <si>
    <t>CAROL wind</t>
  </si>
  <si>
    <t>Bypass Battery Storage</t>
  </si>
  <si>
    <t>XE MURAT Solar</t>
  </si>
  <si>
    <t>Isaac Solar</t>
  </si>
  <si>
    <t>Gaia Solar</t>
  </si>
  <si>
    <t>Gaia Storage</t>
  </si>
  <si>
    <t>XE Murat Storage</t>
  </si>
  <si>
    <t>Eldora Solar</t>
  </si>
  <si>
    <t>Tanglewood Solar</t>
  </si>
  <si>
    <t>Halo Solar</t>
  </si>
  <si>
    <t>SP Jaguar BESS</t>
  </si>
  <si>
    <t xml:space="preserve">Baker Branch Solar </t>
  </si>
  <si>
    <t>Five Wells Solar</t>
  </si>
  <si>
    <t>Ebony Energy Storage</t>
  </si>
  <si>
    <t>Tokio Solar</t>
  </si>
  <si>
    <t>Valhalla Solar</t>
  </si>
  <si>
    <t>Noria Storage</t>
  </si>
  <si>
    <t>Oriana BESS</t>
  </si>
  <si>
    <t>LIBRA BESS</t>
  </si>
  <si>
    <t>Mayberry BESS</t>
  </si>
  <si>
    <t>TECO GTG2</t>
  </si>
  <si>
    <t>West Harlingen BESS</t>
  </si>
  <si>
    <t>SOHO II BESS</t>
  </si>
  <si>
    <t>Angelo Storage</t>
  </si>
  <si>
    <t>La Casa Wind</t>
  </si>
  <si>
    <t>Mandorla Solar</t>
  </si>
  <si>
    <t>Hollywood Solar</t>
  </si>
  <si>
    <t>Goodnight Wind</t>
  </si>
  <si>
    <t>Angelo Solar</t>
  </si>
  <si>
    <t>True North Solar</t>
  </si>
  <si>
    <t>Pyron Wind Repower</t>
  </si>
  <si>
    <t>Montgomery Ranch Wind</t>
  </si>
  <si>
    <t xml:space="preserve">SP Jaguar Solar </t>
  </si>
  <si>
    <t>GULF STAR STORAGE</t>
  </si>
  <si>
    <t>Danish Fields Storage</t>
  </si>
  <si>
    <t>Eldora BESS</t>
  </si>
  <si>
    <t>Tierra Bonita Solar</t>
  </si>
  <si>
    <t>Hopkins Solar</t>
  </si>
  <si>
    <t>CPS AvR CT1 Rotor Replacement</t>
  </si>
  <si>
    <t xml:space="preserve">Sheep Creek Wind </t>
  </si>
  <si>
    <t>Sheep Creek Storage</t>
  </si>
  <si>
    <t>Goodnight Wind II</t>
  </si>
  <si>
    <t>Cottonwood Bayou Solar</t>
  </si>
  <si>
    <t>Wharton</t>
  </si>
  <si>
    <t>DeWitt</t>
  </si>
  <si>
    <t>Collin</t>
  </si>
  <si>
    <t>Matagorda</t>
  </si>
  <si>
    <t>Guadalupe</t>
  </si>
  <si>
    <t>Hunt</t>
  </si>
  <si>
    <t>Limestone</t>
  </si>
  <si>
    <t>Val Verde</t>
  </si>
  <si>
    <t>Galveston</t>
  </si>
  <si>
    <t>Kaufman</t>
  </si>
  <si>
    <t>Milam</t>
  </si>
  <si>
    <t>Brazoria</t>
  </si>
  <si>
    <t>Glasscock</t>
  </si>
  <si>
    <t>Bell</t>
  </si>
  <si>
    <t>Cameron</t>
  </si>
  <si>
    <t>Ector</t>
  </si>
  <si>
    <t>Bexar</t>
  </si>
  <si>
    <t>Bosque</t>
  </si>
  <si>
    <t>Starr</t>
  </si>
  <si>
    <t>Hidalgo</t>
  </si>
  <si>
    <t>Cooke</t>
  </si>
  <si>
    <t>Crockett</t>
  </si>
  <si>
    <t>Jack</t>
  </si>
  <si>
    <t>Pecos</t>
  </si>
  <si>
    <t>Eastland</t>
  </si>
  <si>
    <t>Caldwell</t>
  </si>
  <si>
    <t>Fort Bend</t>
  </si>
  <si>
    <t>Dawson</t>
  </si>
  <si>
    <t>Callahan</t>
  </si>
  <si>
    <t>Hill</t>
  </si>
  <si>
    <t>Brooks</t>
  </si>
  <si>
    <t>Rockwall</t>
  </si>
  <si>
    <t>Borden</t>
  </si>
  <si>
    <t>Erath</t>
  </si>
  <si>
    <t>Jim Wells</t>
  </si>
  <si>
    <t>Angelina</t>
  </si>
  <si>
    <t>Nueces</t>
  </si>
  <si>
    <t>Midland</t>
  </si>
  <si>
    <t>Reagan</t>
  </si>
  <si>
    <t>Harris</t>
  </si>
  <si>
    <t>Webb</t>
  </si>
  <si>
    <t>Wise</t>
  </si>
  <si>
    <t>Potter</t>
  </si>
  <si>
    <t>Navarro</t>
  </si>
  <si>
    <t>McLennan</t>
  </si>
  <si>
    <t>Lamar</t>
  </si>
  <si>
    <t>Comal</t>
  </si>
  <si>
    <t>Tom Green</t>
  </si>
  <si>
    <t>Stephens</t>
  </si>
  <si>
    <t>Armstrong</t>
  </si>
  <si>
    <t>Falls</t>
  </si>
  <si>
    <t>Nolan</t>
  </si>
  <si>
    <t>Foard</t>
  </si>
  <si>
    <t>Hopkins</t>
  </si>
  <si>
    <t>Gas</t>
  </si>
  <si>
    <t>X</t>
  </si>
  <si>
    <t>Buckeye Corpus Fuels Solar</t>
  </si>
  <si>
    <t>MIRAGE</t>
  </si>
  <si>
    <t>Suspended</t>
  </si>
  <si>
    <t>Cancelled</t>
  </si>
  <si>
    <t>22RPG042</t>
  </si>
  <si>
    <t>22RPG026</t>
  </si>
  <si>
    <t>23RPG001</t>
  </si>
  <si>
    <t>23RPG004</t>
  </si>
  <si>
    <t>23RPG006</t>
  </si>
  <si>
    <t>23RPG012</t>
  </si>
  <si>
    <t>23RPG013</t>
  </si>
  <si>
    <t>23RPG015</t>
  </si>
  <si>
    <t>23RPG016</t>
  </si>
  <si>
    <t>23RPG018</t>
  </si>
  <si>
    <t>23RPG019</t>
  </si>
  <si>
    <t>23RPG021</t>
  </si>
  <si>
    <t>23RPG023</t>
  </si>
  <si>
    <t>23RPG026</t>
  </si>
  <si>
    <t>23RPG027</t>
  </si>
  <si>
    <t>23RPG028</t>
  </si>
  <si>
    <t>23RPG029</t>
  </si>
  <si>
    <t>23RPG034</t>
  </si>
  <si>
    <t>22RPG047</t>
  </si>
  <si>
    <t>24INR0023</t>
  </si>
  <si>
    <t>24INR0208</t>
  </si>
  <si>
    <t>23INR0044</t>
  </si>
  <si>
    <t>Compadre Solar</t>
  </si>
  <si>
    <t>Eastbell Milam Solar II</t>
  </si>
  <si>
    <t>Parliament Solar</t>
  </si>
  <si>
    <t>Waller</t>
  </si>
  <si>
    <t>AMOC_AMOCO_5</t>
  </si>
  <si>
    <t>Notice of probability</t>
  </si>
  <si>
    <t>SL_G1</t>
  </si>
  <si>
    <t>SL_G2</t>
  </si>
  <si>
    <t>SL_G3</t>
  </si>
  <si>
    <t>SL_G4</t>
  </si>
  <si>
    <t>NSO posted</t>
  </si>
  <si>
    <t>WFCOGEN_UNIT4</t>
  </si>
  <si>
    <t>SGMTN_SIGNALM2</t>
  </si>
  <si>
    <t>TOSBATT_UNIT1</t>
  </si>
  <si>
    <t>LGE_LGE_GT1</t>
  </si>
  <si>
    <t>LGE_LGE_GT2</t>
  </si>
  <si>
    <t>LGE_LGE_STG</t>
  </si>
  <si>
    <t>B_DAVIS_B_DAVIG1</t>
  </si>
  <si>
    <t>NCGRD posted</t>
  </si>
  <si>
    <t>Rescinded NSO on 10/27/2023</t>
  </si>
  <si>
    <t>New generators that have a signed IA</t>
  </si>
  <si>
    <t>IA Signed</t>
  </si>
  <si>
    <t>23INR0144</t>
  </si>
  <si>
    <t>Galactic Solar</t>
  </si>
  <si>
    <t>Grayson</t>
  </si>
  <si>
    <t>18INR0073</t>
  </si>
  <si>
    <t xml:space="preserve">Sweetwater 1 repower </t>
  </si>
  <si>
    <t>Robertson</t>
  </si>
  <si>
    <t>23INR0385</t>
  </si>
  <si>
    <t>Camp Creek Solar SLF</t>
  </si>
  <si>
    <t>23INR0150</t>
  </si>
  <si>
    <t>Cradle Solar</t>
  </si>
  <si>
    <t>21INR0391</t>
  </si>
  <si>
    <t>Grandslam Solar</t>
  </si>
  <si>
    <t>Atascosa</t>
  </si>
  <si>
    <t>22INR0417</t>
  </si>
  <si>
    <t>Amsterdam Storage</t>
  </si>
  <si>
    <t>21INR0256</t>
  </si>
  <si>
    <t>Amsterdam Solar</t>
  </si>
  <si>
    <t>22INR0554</t>
  </si>
  <si>
    <t>Platinum Storage</t>
  </si>
  <si>
    <t>Fannin</t>
  </si>
  <si>
    <t>22INR0388</t>
  </si>
  <si>
    <t>Cachi BESS</t>
  </si>
  <si>
    <t>24INR0093</t>
  </si>
  <si>
    <t>Oriana Solar</t>
  </si>
  <si>
    <t>21INR0393</t>
  </si>
  <si>
    <t>Orange Grove Solar</t>
  </si>
  <si>
    <t>24INR0031</t>
  </si>
  <si>
    <t>Stoneridge Solar</t>
  </si>
  <si>
    <t>25INR0300</t>
  </si>
  <si>
    <t>Wizard BESS</t>
  </si>
  <si>
    <t>23INR0287</t>
  </si>
  <si>
    <t>Avila BESS</t>
  </si>
  <si>
    <t>23INR0079</t>
  </si>
  <si>
    <t>Chillingham Storage</t>
  </si>
  <si>
    <t>22INR0540</t>
  </si>
  <si>
    <t>Walstrom BESS</t>
  </si>
  <si>
    <t>Austin</t>
  </si>
  <si>
    <t>23INR0354</t>
  </si>
  <si>
    <t>Bordertown BESS</t>
  </si>
  <si>
    <t>23INR0058</t>
  </si>
  <si>
    <t>Erin Solar</t>
  </si>
  <si>
    <t>23INR0350</t>
  </si>
  <si>
    <t>Fort Duncan BESS</t>
  </si>
  <si>
    <t>21INR0500</t>
  </si>
  <si>
    <t>SkySealy</t>
  </si>
  <si>
    <t>23INR0358</t>
  </si>
  <si>
    <t>Castor BESS</t>
  </si>
  <si>
    <t>24INR0128</t>
  </si>
  <si>
    <t>Desna BESS</t>
  </si>
  <si>
    <t>24INR0166</t>
  </si>
  <si>
    <t>Stillhouse Solar</t>
  </si>
  <si>
    <t>23INR0290</t>
  </si>
  <si>
    <t>Zeya BESS</t>
  </si>
  <si>
    <t>25INR0467</t>
  </si>
  <si>
    <t>Bocanova BESS</t>
  </si>
  <si>
    <t>24INR0075</t>
  </si>
  <si>
    <t xml:space="preserve">Blue Bird Solar </t>
  </si>
  <si>
    <t>Johnson</t>
  </si>
  <si>
    <t>24INR0460</t>
  </si>
  <si>
    <t>Evelyn Battery Energy Storage System</t>
  </si>
  <si>
    <t>24INR0306</t>
  </si>
  <si>
    <t>Arroyo Storage</t>
  </si>
  <si>
    <t>22INR0517</t>
  </si>
  <si>
    <t>Ray Gulf Wind</t>
  </si>
  <si>
    <t>25INR0052</t>
  </si>
  <si>
    <t>SanPat Solar 1</t>
  </si>
  <si>
    <t>San Patricio</t>
  </si>
  <si>
    <t>25INR0081</t>
  </si>
  <si>
    <t>SanPat Solar 2</t>
  </si>
  <si>
    <t>23INR0225</t>
  </si>
  <si>
    <t>MRG GOODY SOLAR</t>
  </si>
  <si>
    <t>24INR0294</t>
  </si>
  <si>
    <t>Citrus Flatts BESS</t>
  </si>
  <si>
    <t>21INR0517</t>
  </si>
  <si>
    <t>Tidwell Prairie Storage 1</t>
  </si>
  <si>
    <t>25INR0262</t>
  </si>
  <si>
    <t>Shepard Energy Storage</t>
  </si>
  <si>
    <t>24INR0382</t>
  </si>
  <si>
    <t>Remy Jade II Power Station</t>
  </si>
  <si>
    <t>23INR0494</t>
  </si>
  <si>
    <t>Cartwheel BESS 1</t>
  </si>
  <si>
    <t>21INR0268</t>
  </si>
  <si>
    <t>Greyhound Solar</t>
  </si>
  <si>
    <t>23INR0344</t>
  </si>
  <si>
    <t>XE Hermes Solar</t>
  </si>
  <si>
    <t>24INR0365</t>
  </si>
  <si>
    <t>XE Hermes Storage</t>
  </si>
  <si>
    <t>24INR0302</t>
  </si>
  <si>
    <t>Pintail Pass BESS</t>
  </si>
  <si>
    <t>23INR0056</t>
  </si>
  <si>
    <t xml:space="preserve">Caliche Mound Solar </t>
  </si>
  <si>
    <t>Deaf Smith</t>
  </si>
  <si>
    <t>24INR0303</t>
  </si>
  <si>
    <t>Erika Solar</t>
  </si>
  <si>
    <t>23INR0061</t>
  </si>
  <si>
    <t>Noria Solar DCC</t>
  </si>
  <si>
    <t>24INR0116</t>
  </si>
  <si>
    <t>Hart  Wind 2</t>
  </si>
  <si>
    <t>Castro</t>
  </si>
  <si>
    <t>16INR0112</t>
  </si>
  <si>
    <t xml:space="preserve">Loma Pinta Wind </t>
  </si>
  <si>
    <t>La Salle</t>
  </si>
  <si>
    <t>25INR0208</t>
  </si>
  <si>
    <t>Iron Belt Energy Storage</t>
  </si>
  <si>
    <t>24INR0042</t>
  </si>
  <si>
    <t>Yaupon Solar SLF</t>
  </si>
  <si>
    <t>22INR0211</t>
  </si>
  <si>
    <t>Schoolhouse Solar</t>
  </si>
  <si>
    <t>Lee</t>
  </si>
  <si>
    <t>23INR0364</t>
  </si>
  <si>
    <t>Tierra Seca BESS</t>
  </si>
  <si>
    <t>23INR0351</t>
  </si>
  <si>
    <t>Seven Flags BESS</t>
  </si>
  <si>
    <t>19INR0022</t>
  </si>
  <si>
    <t>Monte Alto I</t>
  </si>
  <si>
    <t>Willacy</t>
  </si>
  <si>
    <t>19INR0023</t>
  </si>
  <si>
    <t>Monte Alto 2 Wind</t>
  </si>
  <si>
    <t>22INR0281</t>
  </si>
  <si>
    <t>Pink Solar</t>
  </si>
  <si>
    <t>16INR0104</t>
  </si>
  <si>
    <t xml:space="preserve">Big Sampson Wind </t>
  </si>
  <si>
    <t>21INR0421</t>
  </si>
  <si>
    <t xml:space="preserve">Armadillo Solar </t>
  </si>
  <si>
    <t>24INR0057</t>
  </si>
  <si>
    <t xml:space="preserve">Hanson Storage </t>
  </si>
  <si>
    <t>Coleman</t>
  </si>
  <si>
    <t>24INR0207</t>
  </si>
  <si>
    <t>Glasgow Storage</t>
  </si>
  <si>
    <t>24INR0206</t>
  </si>
  <si>
    <t>Glasgow Solar</t>
  </si>
  <si>
    <t>22INR0559</t>
  </si>
  <si>
    <t>Honeycomb Solar</t>
  </si>
  <si>
    <t>Bee</t>
  </si>
  <si>
    <t>21INR0444</t>
  </si>
  <si>
    <t>Long Point Storage</t>
  </si>
  <si>
    <t>Jones</t>
  </si>
  <si>
    <t>22INR0558</t>
  </si>
  <si>
    <t>Callisto II Energy Center</t>
  </si>
  <si>
    <t>22INR0467</t>
  </si>
  <si>
    <t>Bird Dog BESS</t>
  </si>
  <si>
    <t>Live Oak</t>
  </si>
  <si>
    <t>23INR0300</t>
  </si>
  <si>
    <t>Greater Bryant G Solar</t>
  </si>
  <si>
    <t>23INR0361</t>
  </si>
  <si>
    <t>Third Coast BESS</t>
  </si>
  <si>
    <t>Jackson</t>
  </si>
  <si>
    <t>22INR0342</t>
  </si>
  <si>
    <t>Matagorda Solar</t>
  </si>
  <si>
    <t>24INR0472</t>
  </si>
  <si>
    <t>Amador Storage</t>
  </si>
  <si>
    <t>Van Zandt</t>
  </si>
  <si>
    <t>19INR0042</t>
  </si>
  <si>
    <t>Long Point Solar</t>
  </si>
  <si>
    <t>23INR0249</t>
  </si>
  <si>
    <t xml:space="preserve">Limewood Solar </t>
  </si>
  <si>
    <t>21INR0274</t>
  </si>
  <si>
    <t>Carol Solar</t>
  </si>
  <si>
    <t>22INR0401</t>
  </si>
  <si>
    <t>Eval Storage</t>
  </si>
  <si>
    <t>23INR0286</t>
  </si>
  <si>
    <t>Dry Creek Solar I</t>
  </si>
  <si>
    <t>Rusk</t>
  </si>
  <si>
    <t>24INR0477</t>
  </si>
  <si>
    <t>Barrett Solar</t>
  </si>
  <si>
    <t>Rains</t>
  </si>
  <si>
    <t>22INR0274</t>
  </si>
  <si>
    <t>Crowded Star Solar II</t>
  </si>
  <si>
    <t>24INR0275</t>
  </si>
  <si>
    <t>Picadillo BESS</t>
  </si>
  <si>
    <t>Martin</t>
  </si>
  <si>
    <t>22INR0262</t>
  </si>
  <si>
    <t>Deville Solar</t>
  </si>
  <si>
    <t>25INR0131</t>
  </si>
  <si>
    <t>SOSA Storage</t>
  </si>
  <si>
    <t>Madison</t>
  </si>
  <si>
    <t>21INR0207</t>
  </si>
  <si>
    <t>Quantum Solar</t>
  </si>
  <si>
    <t>Haskell</t>
  </si>
  <si>
    <t>23INR0031</t>
  </si>
  <si>
    <t>Solace Solar</t>
  </si>
  <si>
    <t>25INR0503</t>
  </si>
  <si>
    <t>Uhland Maxwell Expansion</t>
  </si>
  <si>
    <t>21INR0362</t>
  </si>
  <si>
    <t>Oystercatcher Solar</t>
  </si>
  <si>
    <t>Ellis</t>
  </si>
  <si>
    <t>23INR0156</t>
  </si>
  <si>
    <t>Umbra (Stockyard) BESS</t>
  </si>
  <si>
    <t>Franklin</t>
  </si>
  <si>
    <t>23INR0155</t>
  </si>
  <si>
    <t>Umbra (Stockyard) Solar</t>
  </si>
  <si>
    <t>24INR0059</t>
  </si>
  <si>
    <t>Cuchillas Solar</t>
  </si>
  <si>
    <t>23INR0340</t>
  </si>
  <si>
    <t>Larkspur Energy Storage</t>
  </si>
  <si>
    <t>Upton</t>
  </si>
  <si>
    <t>24INR0106</t>
  </si>
  <si>
    <t>Payne Battlecreek</t>
  </si>
  <si>
    <t>23INR0093</t>
  </si>
  <si>
    <t>Alila Solar</t>
  </si>
  <si>
    <t>21INR0029</t>
  </si>
  <si>
    <t>Green Holly Storage</t>
  </si>
  <si>
    <t>21INR0033</t>
  </si>
  <si>
    <t>Red Holly Storage</t>
  </si>
  <si>
    <t>21INR0022</t>
  </si>
  <si>
    <t>Red Holly Solar</t>
  </si>
  <si>
    <t>21INR0021</t>
  </si>
  <si>
    <t>Green Holly Solar</t>
  </si>
  <si>
    <t>25INR0055</t>
  </si>
  <si>
    <t>Three W Solar</t>
  </si>
  <si>
    <t>21INR0334</t>
  </si>
  <si>
    <t>Nightfall Solar SLF</t>
  </si>
  <si>
    <t>Uvalde</t>
  </si>
  <si>
    <t>24INR0399</t>
  </si>
  <si>
    <t>Buzios Solar</t>
  </si>
  <si>
    <t>Motley</t>
  </si>
  <si>
    <t>25INR0100</t>
  </si>
  <si>
    <t>Goldeneye BESS</t>
  </si>
  <si>
    <t>21INR0326</t>
  </si>
  <si>
    <t>Dove Run Solar</t>
  </si>
  <si>
    <t>Duval</t>
  </si>
  <si>
    <t>21INR0031</t>
  </si>
  <si>
    <t>Indigo Solar</t>
  </si>
  <si>
    <t>Fisher</t>
  </si>
  <si>
    <t>23INR0202</t>
  </si>
  <si>
    <t>Erath County Solar</t>
  </si>
  <si>
    <t>25INR0109</t>
  </si>
  <si>
    <t>Sun Cactus Solar</t>
  </si>
  <si>
    <t>23INR0207</t>
  </si>
  <si>
    <t>El Patrimonio Solar</t>
  </si>
  <si>
    <t>20INR0050</t>
  </si>
  <si>
    <t>Castro Solar</t>
  </si>
  <si>
    <t>21INR0210</t>
  </si>
  <si>
    <t>Adamstown Solar</t>
  </si>
  <si>
    <t>Wichita</t>
  </si>
  <si>
    <t>22INR0279</t>
  </si>
  <si>
    <t>Clutch City Solar Phase I</t>
  </si>
  <si>
    <t>21INR0263</t>
  </si>
  <si>
    <t>Monarch Creek Wind</t>
  </si>
  <si>
    <t>Throckmorton</t>
  </si>
  <si>
    <t>23INR0057</t>
  </si>
  <si>
    <t>Duffy Solar</t>
  </si>
  <si>
    <t>21INR0520</t>
  </si>
  <si>
    <t>Viking Solar</t>
  </si>
  <si>
    <t>Somervell</t>
  </si>
  <si>
    <t>23INR0083</t>
  </si>
  <si>
    <t>Bottom Grass BESS</t>
  </si>
  <si>
    <t>Colorado</t>
  </si>
  <si>
    <t>23INR0082</t>
  </si>
  <si>
    <t>Bottom Grass Solar</t>
  </si>
  <si>
    <t>24INR0313</t>
  </si>
  <si>
    <t>Backbone Creek BESS</t>
  </si>
  <si>
    <t>Burnet</t>
  </si>
  <si>
    <t>23INR0089</t>
  </si>
  <si>
    <t>Donegal Solar</t>
  </si>
  <si>
    <t>Dickens</t>
  </si>
  <si>
    <t>22INR0499</t>
  </si>
  <si>
    <t>Aquilla Lake 3 Wind</t>
  </si>
  <si>
    <t>23INR0086</t>
  </si>
  <si>
    <t>Hanson Solar</t>
  </si>
  <si>
    <t>25INR0400</t>
  </si>
  <si>
    <t>Maldives Solar (Alternate POI)</t>
  </si>
  <si>
    <t>Scurry</t>
  </si>
  <si>
    <t>25INR0068</t>
  </si>
  <si>
    <t>High Chap Solar</t>
  </si>
  <si>
    <t>23INR0029</t>
  </si>
  <si>
    <t>Cedar Bayou5</t>
  </si>
  <si>
    <t>Chambers</t>
  </si>
  <si>
    <t>22INR0257</t>
  </si>
  <si>
    <t>Corazon Solar Phase II</t>
  </si>
  <si>
    <t>Reeves</t>
  </si>
  <si>
    <t>23INR0248</t>
  </si>
  <si>
    <t xml:space="preserve">Limewood Storage </t>
  </si>
  <si>
    <t>21INR0226</t>
  </si>
  <si>
    <t>Equinox Solar 1</t>
  </si>
  <si>
    <t>New dispatchable generators that have started or completed FIS</t>
  </si>
  <si>
    <t>FIS Started/Completed</t>
  </si>
  <si>
    <t>24INR0567</t>
  </si>
  <si>
    <t>Wolf Hollow III</t>
  </si>
  <si>
    <t>Hood</t>
  </si>
  <si>
    <t>24INR0456</t>
  </si>
  <si>
    <t>FRIENDSWOOD ENERGY GENCO</t>
  </si>
  <si>
    <t>21INR0527</t>
  </si>
  <si>
    <t>Hays Energy Unit 3 Repower</t>
  </si>
  <si>
    <t>Hays</t>
  </si>
  <si>
    <t>21INR0534</t>
  </si>
  <si>
    <t>Midlothian Unit 2 repower</t>
  </si>
  <si>
    <t>22INR0523</t>
  </si>
  <si>
    <t>Midlothian 4 repower</t>
  </si>
  <si>
    <t>22INR0543</t>
  </si>
  <si>
    <t>Midlothian Unit 3 repower</t>
  </si>
  <si>
    <t>22INR0586</t>
  </si>
  <si>
    <t>Hays Energy Unit 2 Repower</t>
  </si>
  <si>
    <t>23INR0411</t>
  </si>
  <si>
    <t>SkySealy2</t>
  </si>
  <si>
    <t>24INR0479</t>
  </si>
  <si>
    <t>NRG THW GT 138</t>
  </si>
  <si>
    <t>24INR0482</t>
  </si>
  <si>
    <t>NRG THW GT 345</t>
  </si>
  <si>
    <t>22INR0497</t>
  </si>
  <si>
    <t>TEXPO</t>
  </si>
  <si>
    <t>Wilbarger</t>
  </si>
  <si>
    <t>26INR0111</t>
  </si>
  <si>
    <t>Graphic Packaging Gas</t>
  </si>
  <si>
    <t>27INR0095</t>
  </si>
  <si>
    <t>Bulldog Power</t>
  </si>
  <si>
    <t>26INR0049</t>
  </si>
  <si>
    <t>Calpine Freestone Peaker 1</t>
  </si>
  <si>
    <t>Freestone</t>
  </si>
  <si>
    <t>26INR0109</t>
  </si>
  <si>
    <t>Calpine Freestone Peaker 2</t>
  </si>
  <si>
    <t>26INR0350</t>
  </si>
  <si>
    <t>Jack County III – 138 kV</t>
  </si>
  <si>
    <t>23INR0345</t>
  </si>
  <si>
    <t>Elmax Power Station</t>
  </si>
  <si>
    <t>26INR0294</t>
  </si>
  <si>
    <t>Longleaf Power Station</t>
  </si>
  <si>
    <t>24INR0410</t>
  </si>
  <si>
    <t>NRG Greens Bayou 6 LLC</t>
  </si>
  <si>
    <t>24INR0411</t>
  </si>
  <si>
    <t>Greens Bayou Unit 9 CT 345</t>
  </si>
  <si>
    <t>24INR0576</t>
  </si>
  <si>
    <t>Boling Generation</t>
  </si>
  <si>
    <t>24INR0145</t>
  </si>
  <si>
    <t>Calpine Guadalupe Peakers</t>
  </si>
  <si>
    <t>26INR0351</t>
  </si>
  <si>
    <t>Jack County III – 345 kV</t>
  </si>
  <si>
    <t>25INR0008</t>
  </si>
  <si>
    <t>BasRanch</t>
  </si>
  <si>
    <t>22INR0356</t>
  </si>
  <si>
    <t>23INR0195</t>
  </si>
  <si>
    <t>24INR0315</t>
  </si>
  <si>
    <t>20INR0222</t>
  </si>
  <si>
    <t>23INR0299</t>
  </si>
  <si>
    <t>19INR0110</t>
  </si>
  <si>
    <t>22INR0511</t>
  </si>
  <si>
    <t>22INR0468</t>
  </si>
  <si>
    <t>24INR0491</t>
  </si>
  <si>
    <t>20INR0086</t>
  </si>
  <si>
    <t>16INR0049</t>
  </si>
  <si>
    <t>23INR0401</t>
  </si>
  <si>
    <t>24INR0395</t>
  </si>
  <si>
    <t>22INR0546</t>
  </si>
  <si>
    <t>21INR0443</t>
  </si>
  <si>
    <t>23INR0103</t>
  </si>
  <si>
    <t>22INR0490</t>
  </si>
  <si>
    <t>20INR0035</t>
  </si>
  <si>
    <t>25INR0531</t>
  </si>
  <si>
    <t>20INR0203</t>
  </si>
  <si>
    <t>Callisto I Energy Center</t>
  </si>
  <si>
    <t>Battery Storage</t>
  </si>
  <si>
    <t xml:space="preserve">	Angus Solar</t>
  </si>
  <si>
    <t>BOSQUE</t>
  </si>
  <si>
    <t>Black Springs BESS SLF</t>
  </si>
  <si>
    <t>PALO PINTO</t>
  </si>
  <si>
    <t>Tyson Nick Solar</t>
  </si>
  <si>
    <t>LAMAR</t>
  </si>
  <si>
    <t>Anole BESS</t>
  </si>
  <si>
    <t>DALLAS</t>
  </si>
  <si>
    <t>Azalea Springs Solar</t>
  </si>
  <si>
    <t>ANGELINA</t>
  </si>
  <si>
    <t>Gransolar Texas One</t>
  </si>
  <si>
    <t>MILAM</t>
  </si>
  <si>
    <t>Lower Rio BESS</t>
  </si>
  <si>
    <t>HIDALGO</t>
  </si>
  <si>
    <t>Gunnar BESS</t>
  </si>
  <si>
    <t>Arroyo Solar</t>
  </si>
  <si>
    <t>CAMERON</t>
  </si>
  <si>
    <t>Nazareth Solar</t>
  </si>
  <si>
    <t>CASTRO</t>
  </si>
  <si>
    <t>Headcamp BESS</t>
  </si>
  <si>
    <t>PECOS</t>
  </si>
  <si>
    <t>Berkman Storage</t>
  </si>
  <si>
    <t>GALVESTON</t>
  </si>
  <si>
    <t>Cottonwood Bayou Storage</t>
  </si>
  <si>
    <t>BRAZORIA</t>
  </si>
  <si>
    <t>Burksol BESS</t>
  </si>
  <si>
    <t>DICKENS</t>
  </si>
  <si>
    <t xml:space="preserve">	Pine Forest Solar</t>
  </si>
  <si>
    <t>HOPKINS</t>
  </si>
  <si>
    <t>Jungmann Solar</t>
  </si>
  <si>
    <t>Desert Willow BESS</t>
  </si>
  <si>
    <t>ELLIS</t>
  </si>
  <si>
    <t>Enchanted Rock NEWPP</t>
  </si>
  <si>
    <t>HARRIS</t>
  </si>
  <si>
    <t>CPS Energy AvR1CT2 Rotor Replacement</t>
  </si>
  <si>
    <t>BEXAR</t>
  </si>
  <si>
    <t>On Peak Case:</t>
  </si>
  <si>
    <t>Hurricane</t>
  </si>
  <si>
    <t>Extreme Winter</t>
  </si>
  <si>
    <t>2023 RTP Final 2029 Summer Peak Case</t>
  </si>
  <si>
    <t xml:space="preserve">2023 RTP Final Case - posted December 2023 </t>
  </si>
  <si>
    <t xml:space="preserve">Wimberley Loop project </t>
  </si>
  <si>
    <t>PEC</t>
  </si>
  <si>
    <t>AEPSC</t>
  </si>
  <si>
    <t>Peck to Driver 138 kV Line Project</t>
  </si>
  <si>
    <t xml:space="preserve">AEPSC </t>
  </si>
  <si>
    <t>LCRA</t>
  </si>
  <si>
    <t xml:space="preserve">Stone Lake Area Upgrades Project </t>
  </si>
  <si>
    <t>CNP</t>
  </si>
  <si>
    <t xml:space="preserve">Silverleaf and Cowpen 345/138-kV Stations Project </t>
  </si>
  <si>
    <t>Tributary Switch – Vincent Rebuild Project</t>
  </si>
  <si>
    <t xml:space="preserve">Arlington Reliability Enhancement Project </t>
  </si>
  <si>
    <t>Stanton Loop South Dynamic Reactive Power Project</t>
  </si>
  <si>
    <t>Pecos County Transmission Improvement Projet</t>
  </si>
  <si>
    <t>Synchronous Condensers Project</t>
  </si>
  <si>
    <t>WETT</t>
  </si>
  <si>
    <t>Bakersfield Dynamic Reactive Substation Upgrade</t>
  </si>
  <si>
    <t>Rio Medina Project</t>
  </si>
  <si>
    <t>STEC</t>
  </si>
  <si>
    <t>West Texas Synchronous Condenser Project</t>
  </si>
  <si>
    <t xml:space="preserve">West Texas 345-kV Infrastructure Rebuild Project </t>
  </si>
  <si>
    <t>Reclassified as a Tier 4 project</t>
  </si>
  <si>
    <t>Carver to Maxwell 138 kV Line Rebuild Project</t>
  </si>
  <si>
    <t>Bessel to Falfurrias 138 kV Line Rebuild Project</t>
  </si>
  <si>
    <t>Lockhart to Luling 69-kV Transmission Line Overhaul Project</t>
  </si>
  <si>
    <t>North Lake 138 kV Switch Rebuild</t>
  </si>
  <si>
    <t>West Columbia to Big Creek ckt 89 Reconductor Project</t>
  </si>
  <si>
    <t>Cuero Substation Upgrade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</si>
</sst>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
    <numFmt numFmtId="165" formatCode="0.0%"/>
    <numFmt numFmtId="166" formatCode="[$-F800]dddd\,\ mmmm\ dd\,\ yyyy"/>
    <numFmt numFmtId="167" formatCode="m/yyyy"/>
    <numFmt numFmtId="168" formatCode="mm/dd/yyyy"/>
    <numFmt numFmtId="169" formatCode="[$-409]mmm\-yy;@"/>
    <numFmt numFmtId="170" formatCode="mmm\ d\,\ yyyy\ h:mm:ss\ AM/PM"/>
  </numFmts>
  <fonts count="30" x14ac:knownFonts="1">
    <font>
      <sz val="11"/>
      <color theme="1"/>
      <name val="Calibri"/>
      <family val="2"/>
      <scheme val="minor"/>
    </font>
    <font>
      <b/>
      <sz val="11"/>
      <color theme="0"/>
      <name val="Calibri"/>
      <family val="2"/>
      <scheme val="minor"/>
    </font>
    <font>
      <u/>
      <sz val="11"/>
      <color theme="10"/>
      <name val="Calibri"/>
      <family val="2"/>
      <scheme val="minor"/>
    </font>
    <font>
      <strike/>
      <vertAlign val="superscript"/>
      <sz val="12"/>
      <name val="Arial"/>
      <family val="2"/>
    </font>
    <font>
      <strike/>
      <vertAlign val="superscript"/>
      <sz val="12"/>
      <name val="Calibri"/>
      <family val="2"/>
      <scheme val="minor"/>
    </font>
    <font>
      <i/>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8"/>
      <name val="Calibri"/>
      <family val="2"/>
      <scheme val="minor"/>
    </font>
    <font>
      <sz val="10"/>
      <name val="Calibri"/>
      <family val="2"/>
      <scheme val="minor"/>
    </font>
    <font>
      <b/>
      <i/>
      <sz val="11"/>
      <color theme="1"/>
      <name val="Calibri"/>
      <family val="2"/>
      <scheme val="minor"/>
    </font>
    <font>
      <b/>
      <sz val="14"/>
      <color theme="1"/>
      <name val="Calibri"/>
      <family val="2"/>
      <scheme val="minor"/>
    </font>
    <font>
      <sz val="9"/>
      <color theme="1"/>
      <name val="Calibri"/>
      <family val="2"/>
      <scheme val="minor"/>
    </font>
    <font>
      <sz val="10"/>
      <name val="Arial"/>
      <family val="2"/>
    </font>
    <font>
      <sz val="11"/>
      <name val="Calibri"/>
      <family val="2"/>
      <scheme val="minor"/>
    </font>
    <font>
      <sz val="10"/>
      <color indexed="8"/>
      <name val="Arial"/>
      <family val="2"/>
    </font>
    <font>
      <sz val="11"/>
      <color indexed="8"/>
      <name val="Calibri"/>
      <family val="2"/>
    </font>
    <font>
      <b/>
      <sz val="11"/>
      <color indexed="8"/>
      <name val="Calibri"/>
      <family val="2"/>
    </font>
    <font>
      <sz val="11"/>
      <name val="Calibri"/>
      <family val="2"/>
    </font>
    <font>
      <sz val="11"/>
      <color rgb="FF000000"/>
      <name val="Calibri"/>
      <family val="2"/>
    </font>
    <font>
      <sz val="10"/>
      <color theme="1"/>
      <name val="Arial"/>
      <family val="2"/>
    </font>
    <font>
      <sz val="9"/>
      <color indexed="8"/>
      <name val="Calibri"/>
      <family val="2"/>
    </font>
    <font>
      <b/>
      <sz val="12"/>
      <color theme="1"/>
      <name val="Calibri"/>
      <family val="2"/>
      <scheme val="minor"/>
    </font>
    <font>
      <sz val="10"/>
      <color theme="1"/>
      <name val="Calibri"/>
      <family val="2"/>
      <scheme val="minor"/>
    </font>
    <font>
      <sz val="10"/>
      <color rgb="FFFF0000"/>
      <name val="Calibri"/>
      <family val="2"/>
      <scheme val="minor"/>
    </font>
    <font>
      <b/>
      <sz val="11"/>
      <color rgb="FF000000"/>
      <name val="Calibri"/>
      <family val="2"/>
    </font>
    <font>
      <sz val="11"/>
      <color theme="1"/>
      <name val="Calibri"/>
      <family val="2"/>
    </font>
    <font>
      <sz val="11"/>
      <color rgb="FF006100"/>
      <name val="Calibri"/>
      <family val="2"/>
      <scheme val="minor"/>
    </font>
    <font>
      <u/>
      <sz val="10"/>
      <color indexed="12"/>
      <name val="Arial"/>
      <family val="2"/>
    </font>
  </fonts>
  <fills count="8">
    <fill>
      <patternFill patternType="none"/>
    </fill>
    <fill>
      <patternFill patternType="gray125"/>
    </fill>
    <fill>
      <patternFill patternType="solid">
        <fgColor theme="1"/>
        <bgColor theme="1"/>
      </patternFill>
    </fill>
    <fill>
      <patternFill patternType="solid">
        <fgColor theme="4" tint="0.59999389629810485"/>
        <bgColor indexed="64"/>
      </patternFill>
    </fill>
    <fill>
      <patternFill patternType="solid">
        <fgColor theme="2"/>
        <bgColor indexed="64"/>
      </patternFill>
    </fill>
    <fill>
      <patternFill patternType="solid">
        <fgColor theme="0"/>
        <bgColor indexed="64"/>
      </patternFill>
    </fill>
    <fill>
      <patternFill patternType="solid">
        <fgColor rgb="FFC6EFCE"/>
      </patternFill>
    </fill>
    <fill>
      <patternFill patternType="solid">
        <fgColor rgb="FFFFFFFF"/>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auto="1"/>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diagonal/>
    </border>
    <border>
      <left style="thin">
        <color indexed="64"/>
      </left>
      <right style="thin">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auto="1"/>
      </left>
      <right/>
      <top style="thin">
        <color auto="1"/>
      </top>
      <bottom style="thin">
        <color auto="1"/>
      </bottom>
      <diagonal/>
    </border>
    <border>
      <left/>
      <right style="medium">
        <color auto="1"/>
      </right>
      <top style="thin">
        <color indexed="64"/>
      </top>
      <bottom style="thin">
        <color auto="1"/>
      </bottom>
      <diagonal/>
    </border>
    <border>
      <left style="thin">
        <color auto="1"/>
      </left>
      <right/>
      <top style="thin">
        <color auto="1"/>
      </top>
      <bottom style="medium">
        <color indexed="64"/>
      </bottom>
      <diagonal/>
    </border>
    <border>
      <left/>
      <right style="medium">
        <color auto="1"/>
      </right>
      <top style="thin">
        <color auto="1"/>
      </top>
      <bottom style="medium">
        <color indexed="64"/>
      </bottom>
      <diagonal/>
    </border>
    <border>
      <left/>
      <right/>
      <top style="medium">
        <color indexed="64"/>
      </top>
      <bottom/>
      <diagonal/>
    </border>
    <border>
      <left/>
      <right style="thin">
        <color indexed="64"/>
      </right>
      <top style="thin">
        <color indexed="64"/>
      </top>
      <bottom style="thin">
        <color indexed="64"/>
      </bottom>
      <diagonal/>
    </border>
    <border>
      <left style="thin">
        <color auto="1"/>
      </left>
      <right style="medium">
        <color auto="1"/>
      </right>
      <top style="thin">
        <color auto="1"/>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s>
  <cellStyleXfs count="13">
    <xf numFmtId="0" fontId="0" fillId="0" borderId="0"/>
    <xf numFmtId="0" fontId="2" fillId="0" borderId="0" applyNumberFormat="0" applyFill="0" applyBorder="0" applyAlignment="0" applyProtection="0"/>
    <xf numFmtId="9" fontId="6" fillId="0" borderId="0" applyFont="0" applyFill="0" applyBorder="0" applyAlignment="0" applyProtection="0"/>
    <xf numFmtId="0" fontId="14" fillId="0" borderId="0"/>
    <xf numFmtId="0" fontId="16" fillId="0" borderId="0"/>
    <xf numFmtId="0" fontId="16" fillId="0" borderId="0"/>
    <xf numFmtId="0" fontId="22" fillId="0" borderId="0"/>
    <xf numFmtId="0" fontId="28" fillId="6" borderId="0" applyNumberFormat="0" applyBorder="0" applyAlignment="0" applyProtection="0"/>
    <xf numFmtId="0" fontId="6" fillId="0" borderId="0"/>
    <xf numFmtId="0" fontId="14" fillId="0" borderId="0"/>
    <xf numFmtId="0" fontId="29" fillId="0" borderId="0" applyNumberFormat="0" applyFill="0" applyBorder="0" applyAlignment="0" applyProtection="0">
      <alignment vertical="top"/>
      <protection locked="0"/>
    </xf>
    <xf numFmtId="0" fontId="14" fillId="0" borderId="0"/>
    <xf numFmtId="0" fontId="2" fillId="0" borderId="0" applyNumberFormat="0" applyFill="0" applyBorder="0" applyAlignment="0" applyProtection="0"/>
  </cellStyleXfs>
  <cellXfs count="329">
    <xf numFmtId="0" fontId="0" fillId="0" borderId="0" xfId="0"/>
    <xf numFmtId="0" fontId="0" fillId="0" borderId="0" xfId="0" applyAlignment="1">
      <alignment wrapText="1"/>
    </xf>
    <xf numFmtId="0" fontId="2" fillId="0" borderId="0" xfId="1"/>
    <xf numFmtId="0" fontId="3" fillId="0" borderId="0" xfId="0" applyFont="1" applyAlignment="1">
      <alignment horizontal="justify" vertical="center"/>
    </xf>
    <xf numFmtId="0" fontId="4" fillId="0" borderId="0" xfId="0" applyFont="1"/>
    <xf numFmtId="164" fontId="0" fillId="0" borderId="0" xfId="0" applyNumberFormat="1"/>
    <xf numFmtId="0" fontId="5" fillId="0" borderId="0" xfId="0" applyFont="1"/>
    <xf numFmtId="165" fontId="9" fillId="0" borderId="0" xfId="2" applyNumberFormat="1" applyFont="1" applyAlignment="1">
      <alignment horizontal="left" vertical="top" wrapText="1"/>
    </xf>
    <xf numFmtId="165" fontId="10" fillId="0" borderId="0" xfId="2" applyNumberFormat="1" applyFont="1" applyAlignment="1">
      <alignment vertical="top" wrapText="1"/>
    </xf>
    <xf numFmtId="14" fontId="0" fillId="0" borderId="0" xfId="0" applyNumberFormat="1"/>
    <xf numFmtId="0" fontId="0" fillId="0" borderId="1" xfId="0" applyBorder="1"/>
    <xf numFmtId="166" fontId="0" fillId="0" borderId="0" xfId="0" applyNumberFormat="1"/>
    <xf numFmtId="0" fontId="0" fillId="0" borderId="0" xfId="0" applyAlignment="1">
      <alignment horizontal="center" vertical="center"/>
    </xf>
    <xf numFmtId="0" fontId="0" fillId="0" borderId="0" xfId="0"/>
    <xf numFmtId="0" fontId="0" fillId="0" borderId="0" xfId="0" applyBorder="1" applyAlignment="1">
      <alignment vertical="center" wrapText="1"/>
    </xf>
    <xf numFmtId="0" fontId="0" fillId="0" borderId="0" xfId="0" applyBorder="1" applyAlignment="1">
      <alignment vertical="center"/>
    </xf>
    <xf numFmtId="0" fontId="0" fillId="0" borderId="0" xfId="0"/>
    <xf numFmtId="0" fontId="0" fillId="0" borderId="0" xfId="0" applyAlignment="1">
      <alignment horizontal="left"/>
    </xf>
    <xf numFmtId="0" fontId="0" fillId="0" borderId="0" xfId="0" applyBorder="1"/>
    <xf numFmtId="0" fontId="13" fillId="0" borderId="0" xfId="0" applyFont="1" applyAlignment="1">
      <alignment horizontal="left" wrapText="1"/>
    </xf>
    <xf numFmtId="0" fontId="7" fillId="4" borderId="5" xfId="0" applyFont="1" applyFill="1" applyBorder="1" applyAlignment="1">
      <alignment horizontal="center"/>
    </xf>
    <xf numFmtId="0" fontId="7" fillId="4" borderId="6" xfId="0" applyFont="1" applyFill="1" applyBorder="1" applyAlignment="1">
      <alignment horizontal="center"/>
    </xf>
    <xf numFmtId="0" fontId="7" fillId="4" borderId="8" xfId="0" applyFont="1" applyFill="1" applyBorder="1" applyAlignment="1">
      <alignment horizontal="center"/>
    </xf>
    <xf numFmtId="0" fontId="7" fillId="4" borderId="9" xfId="0" applyFont="1" applyFill="1" applyBorder="1" applyAlignment="1">
      <alignment horizontal="center"/>
    </xf>
    <xf numFmtId="0" fontId="7" fillId="4" borderId="13" xfId="0" applyFont="1" applyFill="1" applyBorder="1" applyAlignment="1">
      <alignment horizontal="center"/>
    </xf>
    <xf numFmtId="0" fontId="7" fillId="4" borderId="14" xfId="0" applyFont="1" applyFill="1" applyBorder="1" applyAlignment="1">
      <alignment horizontal="center"/>
    </xf>
    <xf numFmtId="0" fontId="0" fillId="0" borderId="2" xfId="0" applyBorder="1"/>
    <xf numFmtId="166" fontId="0" fillId="0" borderId="0" xfId="0" applyNumberFormat="1" applyAlignment="1">
      <alignment horizontal="left" vertical="center" wrapText="1"/>
    </xf>
    <xf numFmtId="0" fontId="7" fillId="0" borderId="0" xfId="0" applyFont="1"/>
    <xf numFmtId="0" fontId="8" fillId="0" borderId="8" xfId="0" applyFont="1" applyFill="1" applyBorder="1" applyAlignment="1">
      <alignment horizontal="left" vertical="center" wrapText="1"/>
    </xf>
    <xf numFmtId="0" fontId="0" fillId="0" borderId="0" xfId="0" applyFont="1" applyBorder="1" applyAlignment="1">
      <alignment horizontal="center" vertical="center" wrapText="1"/>
    </xf>
    <xf numFmtId="0" fontId="0" fillId="0" borderId="0" xfId="0" applyFont="1" applyBorder="1" applyAlignment="1">
      <alignment horizontal="center" vertical="center"/>
    </xf>
    <xf numFmtId="0" fontId="7" fillId="0" borderId="1" xfId="0" applyFont="1" applyBorder="1"/>
    <xf numFmtId="0" fontId="0" fillId="0" borderId="0" xfId="0" applyFont="1" applyFill="1" applyBorder="1"/>
    <xf numFmtId="0" fontId="1" fillId="2" borderId="16" xfId="0" applyFont="1" applyFill="1" applyBorder="1" applyAlignment="1">
      <alignment horizontal="center" vertical="center" wrapText="1"/>
    </xf>
    <xf numFmtId="165" fontId="10" fillId="0" borderId="0" xfId="2" applyNumberFormat="1" applyFont="1" applyAlignment="1">
      <alignment horizontal="left" vertical="top" wrapText="1"/>
    </xf>
    <xf numFmtId="0" fontId="5" fillId="0" borderId="0" xfId="0" applyFont="1" applyAlignment="1">
      <alignment horizontal="left" wrapText="1"/>
    </xf>
    <xf numFmtId="166" fontId="0" fillId="0" borderId="0" xfId="0" applyNumberFormat="1" applyAlignment="1">
      <alignment horizontal="left"/>
    </xf>
    <xf numFmtId="0" fontId="7" fillId="0" borderId="0" xfId="0" applyFont="1" applyAlignment="1">
      <alignment wrapText="1"/>
    </xf>
    <xf numFmtId="0" fontId="0" fillId="0" borderId="0" xfId="0" applyAlignment="1">
      <alignment horizontal="center"/>
    </xf>
    <xf numFmtId="49" fontId="8" fillId="0" borderId="1" xfId="2" applyNumberFormat="1" applyFont="1" applyBorder="1"/>
    <xf numFmtId="0" fontId="8" fillId="0" borderId="18" xfId="0" applyFont="1" applyFill="1" applyBorder="1" applyAlignment="1">
      <alignment horizontal="center" vertical="center" wrapText="1"/>
    </xf>
    <xf numFmtId="0" fontId="0" fillId="0" borderId="19" xfId="0" applyBorder="1"/>
    <xf numFmtId="0" fontId="0" fillId="0" borderId="20" xfId="0" applyBorder="1"/>
    <xf numFmtId="0" fontId="0" fillId="0" borderId="21" xfId="0" applyBorder="1"/>
    <xf numFmtId="0" fontId="0" fillId="0" borderId="18" xfId="0" applyBorder="1"/>
    <xf numFmtId="0" fontId="1" fillId="2"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center" vertical="center"/>
    </xf>
    <xf numFmtId="0" fontId="19" fillId="0" borderId="0" xfId="0" applyFont="1" applyFill="1" applyBorder="1" applyAlignment="1">
      <alignment vertical="top"/>
    </xf>
    <xf numFmtId="168" fontId="19" fillId="0" borderId="0" xfId="0" applyNumberFormat="1" applyFont="1" applyFill="1" applyBorder="1" applyAlignment="1">
      <alignment vertical="top"/>
    </xf>
    <xf numFmtId="0" fontId="0" fillId="0" borderId="0" xfId="0" applyFill="1"/>
    <xf numFmtId="0" fontId="21" fillId="0" borderId="1" xfId="0" applyFont="1" applyBorder="1" applyAlignment="1">
      <alignment horizontal="center" vertical="center" wrapText="1"/>
    </xf>
    <xf numFmtId="169" fontId="21" fillId="0" borderId="1" xfId="0" applyNumberFormat="1" applyFont="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165" fontId="10" fillId="0" borderId="0" xfId="2" applyNumberFormat="1" applyFont="1" applyFill="1" applyAlignment="1">
      <alignment horizontal="left" vertical="top" wrapText="1"/>
    </xf>
    <xf numFmtId="10" fontId="0" fillId="0" borderId="0" xfId="2" quotePrefix="1" applyNumberFormat="1" applyFont="1" applyFill="1" applyBorder="1" applyAlignment="1">
      <alignment horizontal="center"/>
    </xf>
    <xf numFmtId="10" fontId="0" fillId="0" borderId="0" xfId="2" applyNumberFormat="1" applyFont="1" applyFill="1" applyBorder="1" applyAlignment="1">
      <alignment horizontal="center"/>
    </xf>
    <xf numFmtId="0" fontId="0" fillId="0" borderId="28" xfId="0" applyBorder="1"/>
    <xf numFmtId="0" fontId="0" fillId="0" borderId="29" xfId="0" applyBorder="1"/>
    <xf numFmtId="0" fontId="0" fillId="0" borderId="8" xfId="0" applyBorder="1"/>
    <xf numFmtId="0" fontId="0" fillId="0" borderId="8" xfId="0" applyBorder="1" applyAlignment="1">
      <alignment wrapText="1"/>
    </xf>
    <xf numFmtId="0" fontId="0" fillId="0" borderId="0" xfId="0" applyFill="1" applyAlignment="1">
      <alignment wrapText="1"/>
    </xf>
    <xf numFmtId="14" fontId="15" fillId="0" borderId="0" xfId="0" applyNumberFormat="1" applyFont="1" applyAlignment="1">
      <alignment horizontal="center"/>
    </xf>
    <xf numFmtId="14" fontId="15" fillId="0" borderId="0" xfId="0" applyNumberFormat="1" applyFont="1" applyFill="1" applyBorder="1" applyAlignment="1">
      <alignment horizontal="left"/>
    </xf>
    <xf numFmtId="4" fontId="19" fillId="0" borderId="0" xfId="0" applyNumberFormat="1" applyFont="1" applyFill="1" applyBorder="1" applyAlignment="1">
      <alignment vertical="top"/>
    </xf>
    <xf numFmtId="0" fontId="0" fillId="0" borderId="0" xfId="0" applyAlignment="1">
      <alignment horizontal="center" vertical="center"/>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0" fillId="0" borderId="1" xfId="0" applyBorder="1" applyAlignment="1">
      <alignment wrapText="1"/>
    </xf>
    <xf numFmtId="0" fontId="8" fillId="0" borderId="0" xfId="0" applyFont="1" applyFill="1" applyBorder="1" applyAlignment="1">
      <alignment horizontal="left" vertical="center" wrapText="1"/>
    </xf>
    <xf numFmtId="0" fontId="8" fillId="0" borderId="0"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20" xfId="0" applyFont="1" applyFill="1" applyBorder="1" applyAlignment="1">
      <alignment horizontal="center" vertical="center" wrapText="1"/>
    </xf>
    <xf numFmtId="10" fontId="0" fillId="0" borderId="9" xfId="0" applyNumberFormat="1" applyFill="1" applyBorder="1" applyAlignment="1">
      <alignment horizontal="center" vertical="center"/>
    </xf>
    <xf numFmtId="10" fontId="0" fillId="0" borderId="3" xfId="0" applyNumberFormat="1" applyFill="1" applyBorder="1" applyAlignment="1">
      <alignment horizontal="center" vertical="center"/>
    </xf>
    <xf numFmtId="10" fontId="0" fillId="0" borderId="4" xfId="0" applyNumberFormat="1" applyFill="1" applyBorder="1" applyAlignment="1">
      <alignment horizontal="center" vertical="center"/>
    </xf>
    <xf numFmtId="10" fontId="0" fillId="0" borderId="1" xfId="0" applyNumberFormat="1" applyFill="1" applyBorder="1" applyAlignment="1">
      <alignment horizontal="center"/>
    </xf>
    <xf numFmtId="0" fontId="12" fillId="0" borderId="0" xfId="0" applyFont="1" applyFill="1" applyAlignment="1">
      <alignment horizontal="center" vertical="center"/>
    </xf>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11" fillId="0" borderId="17" xfId="0" applyFont="1" applyBorder="1" applyAlignment="1">
      <alignment horizontal="center"/>
    </xf>
    <xf numFmtId="0" fontId="11" fillId="0" borderId="1" xfId="0" applyFont="1" applyBorder="1" applyAlignment="1">
      <alignment horizontal="center"/>
    </xf>
    <xf numFmtId="0" fontId="0" fillId="0" borderId="12" xfId="0" applyBorder="1" applyAlignment="1">
      <alignment horizontal="left" wrapText="1"/>
    </xf>
    <xf numFmtId="0" fontId="7" fillId="0" borderId="30" xfId="0" applyFont="1" applyBorder="1" applyAlignment="1">
      <alignment vertical="center"/>
    </xf>
    <xf numFmtId="0" fontId="0" fillId="0" borderId="35" xfId="0" applyBorder="1"/>
    <xf numFmtId="1" fontId="0" fillId="0" borderId="23" xfId="0" applyNumberFormat="1" applyBorder="1"/>
    <xf numFmtId="0" fontId="0" fillId="0" borderId="36" xfId="0" applyBorder="1"/>
    <xf numFmtId="1" fontId="0" fillId="0" borderId="24" xfId="0" applyNumberFormat="1" applyBorder="1"/>
    <xf numFmtId="0" fontId="7" fillId="0" borderId="10" xfId="0" applyFont="1" applyBorder="1"/>
    <xf numFmtId="0" fontId="7" fillId="0" borderId="12" xfId="0" applyFont="1" applyBorder="1" applyAlignment="1">
      <alignment wrapText="1"/>
    </xf>
    <xf numFmtId="0" fontId="0" fillId="0" borderId="35" xfId="0" applyBorder="1" applyAlignment="1">
      <alignment wrapText="1"/>
    </xf>
    <xf numFmtId="0" fontId="0" fillId="0" borderId="36" xfId="0" applyBorder="1" applyAlignment="1">
      <alignment wrapText="1"/>
    </xf>
    <xf numFmtId="0" fontId="0" fillId="0" borderId="37" xfId="0" applyBorder="1" applyAlignment="1">
      <alignment horizontal="center"/>
    </xf>
    <xf numFmtId="0" fontId="0" fillId="0" borderId="37" xfId="0" applyBorder="1"/>
    <xf numFmtId="0" fontId="1" fillId="2" borderId="38" xfId="0" applyFont="1" applyFill="1" applyBorder="1" applyAlignment="1">
      <alignment horizontal="center" vertical="center" wrapText="1"/>
    </xf>
    <xf numFmtId="0" fontId="21" fillId="0" borderId="39" xfId="0" applyFont="1" applyBorder="1" applyAlignment="1">
      <alignment horizontal="center" vertical="center" wrapText="1"/>
    </xf>
    <xf numFmtId="0" fontId="21" fillId="0" borderId="0" xfId="0" applyFont="1" applyBorder="1" applyAlignment="1">
      <alignment horizontal="center" vertical="center" wrapText="1"/>
    </xf>
    <xf numFmtId="169" fontId="21" fillId="0" borderId="0" xfId="0" applyNumberFormat="1" applyFont="1" applyBorder="1" applyAlignment="1">
      <alignment horizontal="center" vertical="center" wrapText="1"/>
    </xf>
    <xf numFmtId="0" fontId="21" fillId="0" borderId="0" xfId="0" applyFont="1" applyFill="1" applyBorder="1" applyAlignment="1">
      <alignment horizontal="center" vertical="center" wrapText="1"/>
    </xf>
    <xf numFmtId="14" fontId="15" fillId="0" borderId="1" xfId="0" applyNumberFormat="1" applyFont="1" applyBorder="1" applyAlignment="1">
      <alignment horizontal="center"/>
    </xf>
    <xf numFmtId="14" fontId="19" fillId="0" borderId="0" xfId="0" applyNumberFormat="1" applyFont="1" applyFill="1" applyBorder="1" applyAlignment="1">
      <alignment horizontal="center"/>
    </xf>
    <xf numFmtId="0" fontId="0" fillId="0" borderId="0" xfId="0" applyAlignment="1">
      <alignment horizontal="center" vertical="center"/>
    </xf>
    <xf numFmtId="0" fontId="0" fillId="0" borderId="0" xfId="0" applyAlignment="1">
      <alignment horizontal="left" vertical="center"/>
    </xf>
    <xf numFmtId="166" fontId="0" fillId="0" borderId="0" xfId="0" applyNumberFormat="1" applyAlignment="1">
      <alignment horizontal="left" vertical="center"/>
    </xf>
    <xf numFmtId="0" fontId="0" fillId="0" borderId="0" xfId="0" applyFont="1" applyAlignment="1">
      <alignment horizontal="center" vertical="center"/>
    </xf>
    <xf numFmtId="166" fontId="0" fillId="0" borderId="0" xfId="0" applyNumberFormat="1" applyFont="1" applyAlignment="1">
      <alignment horizontal="left" vertical="center"/>
    </xf>
    <xf numFmtId="0" fontId="0" fillId="0" borderId="0" xfId="0" applyFont="1" applyAlignment="1">
      <alignment horizontal="center" vertical="center" wrapText="1"/>
    </xf>
    <xf numFmtId="0" fontId="2" fillId="0" borderId="0" xfId="1" applyFont="1" applyAlignment="1">
      <alignment horizontal="center" vertical="center"/>
    </xf>
    <xf numFmtId="0" fontId="0" fillId="0" borderId="0" xfId="0" applyFont="1" applyAlignment="1">
      <alignment horizontal="left" vertical="center"/>
    </xf>
    <xf numFmtId="14" fontId="0" fillId="0" borderId="0" xfId="0" quotePrefix="1" applyNumberFormat="1" applyFont="1" applyAlignment="1">
      <alignment horizontal="left" vertical="center"/>
    </xf>
    <xf numFmtId="14" fontId="0" fillId="0" borderId="0" xfId="0" quotePrefix="1" applyNumberFormat="1" applyFont="1" applyAlignment="1">
      <alignment horizontal="center" vertical="center"/>
    </xf>
    <xf numFmtId="0" fontId="24" fillId="0" borderId="1" xfId="0" applyFont="1" applyBorder="1" applyAlignment="1">
      <alignment horizontal="center" vertical="center" wrapText="1"/>
    </xf>
    <xf numFmtId="169" fontId="24" fillId="0" borderId="1" xfId="0" applyNumberFormat="1" applyFont="1" applyBorder="1" applyAlignment="1">
      <alignment horizontal="center" vertical="center" wrapText="1"/>
    </xf>
    <xf numFmtId="0" fontId="24" fillId="0" borderId="1" xfId="0" applyFont="1" applyFill="1" applyBorder="1" applyAlignment="1">
      <alignment horizontal="center" vertical="center" wrapText="1"/>
    </xf>
    <xf numFmtId="169" fontId="25"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0" fontId="20" fillId="0" borderId="8" xfId="0" applyFont="1" applyBorder="1" applyAlignment="1">
      <alignment horizontal="center" vertical="center"/>
    </xf>
    <xf numFmtId="3" fontId="20" fillId="0" borderId="1" xfId="0" applyNumberFormat="1" applyFont="1" applyBorder="1" applyAlignment="1">
      <alignment horizontal="center" vertical="center"/>
    </xf>
    <xf numFmtId="3" fontId="27" fillId="0" borderId="1" xfId="0" applyNumberFormat="1" applyFont="1" applyBorder="1" applyAlignment="1">
      <alignment horizontal="center" vertical="center"/>
    </xf>
    <xf numFmtId="0" fontId="20" fillId="0" borderId="9" xfId="0" applyFont="1" applyBorder="1" applyAlignment="1">
      <alignment horizontal="center" vertical="center"/>
    </xf>
    <xf numFmtId="3" fontId="20" fillId="0" borderId="3" xfId="0" applyNumberFormat="1" applyFont="1" applyBorder="1" applyAlignment="1">
      <alignment horizontal="center" vertical="center"/>
    </xf>
    <xf numFmtId="3" fontId="27" fillId="0" borderId="3" xfId="0" applyNumberFormat="1" applyFont="1" applyBorder="1" applyAlignment="1">
      <alignment horizontal="center" vertical="center"/>
    </xf>
    <xf numFmtId="43" fontId="0" fillId="0" borderId="22" xfId="0" applyNumberFormat="1" applyBorder="1" applyAlignment="1">
      <alignment vertical="center"/>
    </xf>
    <xf numFmtId="43" fontId="0" fillId="0" borderId="23" xfId="0" applyNumberFormat="1" applyBorder="1" applyAlignment="1">
      <alignment vertical="center"/>
    </xf>
    <xf numFmtId="43" fontId="0" fillId="0" borderId="24" xfId="0" applyNumberFormat="1" applyBorder="1" applyAlignment="1">
      <alignment vertical="center"/>
    </xf>
    <xf numFmtId="2" fontId="17" fillId="0" borderId="17" xfId="6" applyNumberFormat="1" applyFont="1" applyBorder="1" applyAlignment="1">
      <alignment horizontal="center" vertical="center"/>
    </xf>
    <xf numFmtId="2" fontId="17" fillId="0" borderId="39" xfId="6" applyNumberFormat="1" applyFont="1" applyBorder="1" applyAlignment="1">
      <alignment horizontal="center" vertical="center"/>
    </xf>
    <xf numFmtId="2" fontId="0" fillId="0" borderId="19" xfId="0" applyNumberFormat="1" applyBorder="1" applyAlignment="1">
      <alignment horizontal="center" vertical="center"/>
    </xf>
    <xf numFmtId="0" fontId="1" fillId="2" borderId="16" xfId="0" applyFont="1" applyFill="1" applyBorder="1" applyAlignment="1">
      <alignment horizontal="center"/>
    </xf>
    <xf numFmtId="0" fontId="1" fillId="2" borderId="17" xfId="0" applyFont="1" applyFill="1" applyBorder="1" applyAlignment="1">
      <alignment horizontal="center"/>
    </xf>
    <xf numFmtId="0" fontId="5" fillId="0" borderId="0" xfId="0" applyFont="1" applyAlignment="1">
      <alignment horizontal="left" wrapText="1"/>
    </xf>
    <xf numFmtId="0" fontId="8" fillId="0" borderId="21" xfId="0" applyFont="1" applyBorder="1" applyAlignment="1">
      <alignment horizontal="center" vertical="center"/>
    </xf>
    <xf numFmtId="0" fontId="15" fillId="0" borderId="35" xfId="0" applyFont="1" applyBorder="1" applyAlignment="1">
      <alignment horizontal="left" vertical="center" wrapText="1"/>
    </xf>
    <xf numFmtId="0" fontId="15" fillId="0" borderId="0" xfId="0" applyFont="1" applyAlignment="1">
      <alignment horizontal="center" vertical="center"/>
    </xf>
    <xf numFmtId="0" fontId="17" fillId="0" borderId="0" xfId="4" applyFont="1" applyAlignment="1">
      <alignment horizontal="center"/>
    </xf>
    <xf numFmtId="0" fontId="17" fillId="0" borderId="37" xfId="4" applyFont="1" applyBorder="1" applyAlignment="1">
      <alignment horizontal="center"/>
    </xf>
    <xf numFmtId="0" fontId="15" fillId="0" borderId="0" xfId="0" applyFont="1" applyAlignment="1">
      <alignment horizontal="left" vertical="center" wrapText="1"/>
    </xf>
    <xf numFmtId="0" fontId="15" fillId="0" borderId="0" xfId="0" applyFont="1" applyAlignment="1">
      <alignment horizontal="left" vertical="center"/>
    </xf>
    <xf numFmtId="0" fontId="18" fillId="0" borderId="32" xfId="4" applyFont="1" applyBorder="1" applyAlignment="1">
      <alignment horizontal="center" wrapText="1"/>
    </xf>
    <xf numFmtId="1" fontId="17" fillId="0" borderId="0" xfId="5" applyNumberFormat="1" applyFont="1" applyAlignment="1">
      <alignment horizontal="center"/>
    </xf>
    <xf numFmtId="0" fontId="8" fillId="0" borderId="10" xfId="0" applyFont="1" applyBorder="1" applyAlignment="1">
      <alignment horizontal="center" vertical="center" wrapText="1"/>
    </xf>
    <xf numFmtId="0" fontId="17" fillId="0" borderId="0" xfId="4" applyFont="1" applyAlignment="1">
      <alignment horizontal="center" vertical="center"/>
    </xf>
    <xf numFmtId="0" fontId="17" fillId="0" borderId="37" xfId="4" applyFont="1" applyBorder="1" applyAlignment="1">
      <alignment horizontal="center" vertical="center"/>
    </xf>
    <xf numFmtId="0" fontId="19" fillId="0" borderId="0" xfId="0" applyFont="1" applyAlignment="1">
      <alignment vertical="top"/>
    </xf>
    <xf numFmtId="0" fontId="17" fillId="0" borderId="0" xfId="4" applyFont="1" applyAlignment="1">
      <alignment horizontal="left"/>
    </xf>
    <xf numFmtId="0" fontId="17" fillId="0" borderId="23" xfId="4" applyFont="1" applyBorder="1" applyAlignment="1">
      <alignment horizontal="left"/>
    </xf>
    <xf numFmtId="0" fontId="0" fillId="0" borderId="0" xfId="0" applyBorder="1" applyAlignment="1">
      <alignment horizontal="center"/>
    </xf>
    <xf numFmtId="0" fontId="17" fillId="0" borderId="0" xfId="4" applyFont="1" applyBorder="1" applyAlignment="1">
      <alignment horizontal="center"/>
    </xf>
    <xf numFmtId="0" fontId="15" fillId="0" borderId="0" xfId="0" applyFont="1" applyBorder="1" applyAlignment="1">
      <alignment horizontal="center" vertical="center"/>
    </xf>
    <xf numFmtId="0" fontId="17" fillId="0" borderId="0" xfId="4" applyFont="1" applyBorder="1" applyAlignment="1">
      <alignment horizontal="left"/>
    </xf>
    <xf numFmtId="0" fontId="18" fillId="0" borderId="30" xfId="4" applyFont="1" applyBorder="1" applyAlignment="1">
      <alignment horizontal="center"/>
    </xf>
    <xf numFmtId="1" fontId="17" fillId="0" borderId="12" xfId="5" applyNumberFormat="1" applyFont="1" applyBorder="1" applyAlignment="1">
      <alignment horizontal="center"/>
    </xf>
    <xf numFmtId="0" fontId="15" fillId="0" borderId="0" xfId="0" applyFont="1"/>
    <xf numFmtId="0" fontId="15" fillId="5" borderId="1" xfId="7" applyFont="1" applyFill="1" applyBorder="1" applyAlignment="1">
      <alignment horizontal="center" vertical="center" wrapText="1"/>
    </xf>
    <xf numFmtId="169" fontId="15" fillId="5" borderId="1" xfId="7" applyNumberFormat="1" applyFont="1" applyFill="1" applyBorder="1" applyAlignment="1">
      <alignment horizontal="center" vertical="center" wrapText="1"/>
    </xf>
    <xf numFmtId="0" fontId="15" fillId="5" borderId="0" xfId="7" applyFont="1" applyFill="1" applyBorder="1" applyAlignment="1">
      <alignment horizontal="center" vertical="center"/>
    </xf>
    <xf numFmtId="0" fontId="15" fillId="5" borderId="39" xfId="7" applyFont="1" applyFill="1" applyBorder="1" applyAlignment="1">
      <alignment horizontal="center" vertical="center" wrapText="1"/>
    </xf>
    <xf numFmtId="0" fontId="7" fillId="0" borderId="0" xfId="0" applyFont="1" applyAlignment="1">
      <alignment horizontal="center"/>
    </xf>
    <xf numFmtId="0" fontId="0" fillId="0" borderId="1" xfId="0" applyBorder="1" applyAlignment="1">
      <alignment horizontal="left" vertical="top"/>
    </xf>
    <xf numFmtId="14" fontId="15" fillId="0" borderId="1" xfId="0" applyNumberFormat="1" applyFont="1" applyBorder="1" applyAlignment="1">
      <alignment horizontal="left" vertical="top"/>
    </xf>
    <xf numFmtId="4" fontId="0" fillId="0" borderId="1" xfId="0" applyNumberFormat="1" applyBorder="1" applyAlignment="1">
      <alignment horizontal="left" vertical="top"/>
    </xf>
    <xf numFmtId="3" fontId="0" fillId="0" borderId="1" xfId="0" applyNumberFormat="1" applyBorder="1" applyAlignment="1">
      <alignment horizontal="left" vertical="top"/>
    </xf>
    <xf numFmtId="170" fontId="0" fillId="0" borderId="1" xfId="0" applyNumberFormat="1" applyBorder="1" applyAlignment="1">
      <alignment horizontal="left" vertical="top"/>
    </xf>
    <xf numFmtId="2" fontId="0" fillId="0" borderId="1" xfId="0" applyNumberFormat="1" applyBorder="1" applyAlignment="1">
      <alignment horizontal="left" vertical="top"/>
    </xf>
    <xf numFmtId="0" fontId="0" fillId="0" borderId="17" xfId="0" applyBorder="1" applyAlignment="1">
      <alignment horizontal="left" vertical="top"/>
    </xf>
    <xf numFmtId="14" fontId="15" fillId="0" borderId="17" xfId="0" applyNumberFormat="1" applyFont="1" applyBorder="1" applyAlignment="1">
      <alignment horizontal="left" vertical="top"/>
    </xf>
    <xf numFmtId="4" fontId="0" fillId="0" borderId="17" xfId="0" applyNumberFormat="1" applyBorder="1" applyAlignment="1">
      <alignment horizontal="left" vertical="top"/>
    </xf>
    <xf numFmtId="14" fontId="0" fillId="0" borderId="17" xfId="0" applyNumberFormat="1" applyFont="1" applyFill="1" applyBorder="1" applyAlignment="1">
      <alignment horizontal="center"/>
    </xf>
    <xf numFmtId="49" fontId="0" fillId="0" borderId="0" xfId="0" applyNumberFormat="1"/>
    <xf numFmtId="49" fontId="0" fillId="0" borderId="0" xfId="0" applyNumberFormat="1" applyFill="1" applyBorder="1"/>
    <xf numFmtId="0" fontId="0" fillId="0" borderId="0" xfId="0"/>
    <xf numFmtId="0" fontId="0" fillId="0" borderId="0" xfId="0" applyBorder="1"/>
    <xf numFmtId="0" fontId="0" fillId="0" borderId="0" xfId="0" applyFont="1" applyFill="1" applyBorder="1"/>
    <xf numFmtId="0" fontId="7" fillId="0" borderId="0" xfId="0" applyFont="1" applyAlignment="1">
      <alignment wrapText="1"/>
    </xf>
    <xf numFmtId="0" fontId="8" fillId="0" borderId="21"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0" fillId="0" borderId="33" xfId="0" applyBorder="1"/>
    <xf numFmtId="0" fontId="7" fillId="0" borderId="30" xfId="0" applyFont="1" applyBorder="1"/>
    <xf numFmtId="14" fontId="0" fillId="0" borderId="1" xfId="0" applyNumberFormat="1" applyFont="1" applyFill="1" applyBorder="1" applyAlignment="1">
      <alignment horizontal="center"/>
    </xf>
    <xf numFmtId="0" fontId="0" fillId="0" borderId="50" xfId="0" applyFont="1" applyFill="1" applyBorder="1" applyAlignment="1">
      <alignment horizontal="left"/>
    </xf>
    <xf numFmtId="0" fontId="0" fillId="0" borderId="1" xfId="0" applyFont="1" applyFill="1" applyBorder="1" applyAlignment="1">
      <alignment horizontal="left"/>
    </xf>
    <xf numFmtId="14" fontId="0" fillId="0" borderId="1" xfId="0" applyNumberFormat="1" applyFont="1" applyBorder="1" applyAlignment="1">
      <alignment horizontal="right"/>
    </xf>
    <xf numFmtId="2" fontId="0" fillId="0" borderId="1" xfId="0" applyNumberFormat="1" applyFont="1" applyFill="1" applyBorder="1" applyAlignment="1">
      <alignment horizontal="right"/>
    </xf>
    <xf numFmtId="0" fontId="0" fillId="0" borderId="1" xfId="0" applyFont="1" applyBorder="1" applyAlignment="1">
      <alignment horizontal="left"/>
    </xf>
    <xf numFmtId="0" fontId="0" fillId="7" borderId="1" xfId="0" applyFont="1" applyFill="1" applyBorder="1" applyAlignment="1">
      <alignment horizontal="left" vertical="top" wrapText="1"/>
    </xf>
    <xf numFmtId="0" fontId="0" fillId="5" borderId="1" xfId="0" applyFont="1" applyFill="1" applyBorder="1" applyAlignment="1">
      <alignment horizontal="left" vertical="top"/>
    </xf>
    <xf numFmtId="14" fontId="0" fillId="0" borderId="0" xfId="0" applyNumberFormat="1" applyFont="1" applyAlignment="1">
      <alignment horizontal="center"/>
    </xf>
    <xf numFmtId="14" fontId="0" fillId="0" borderId="0" xfId="0" applyNumberFormat="1" applyFont="1" applyFill="1" applyBorder="1" applyAlignment="1">
      <alignment horizontal="left"/>
    </xf>
    <xf numFmtId="0" fontId="0" fillId="0" borderId="0" xfId="0" applyFont="1" applyFill="1" applyBorder="1" applyAlignment="1">
      <alignment vertical="top"/>
    </xf>
    <xf numFmtId="168" fontId="0" fillId="0" borderId="0" xfId="0" applyNumberFormat="1" applyFont="1" applyFill="1" applyBorder="1" applyAlignment="1">
      <alignment vertical="top"/>
    </xf>
    <xf numFmtId="4" fontId="0" fillId="0" borderId="0" xfId="0" applyNumberFormat="1" applyFont="1" applyFill="1" applyBorder="1" applyAlignment="1">
      <alignment vertical="top"/>
    </xf>
    <xf numFmtId="14" fontId="0" fillId="0" borderId="0" xfId="0" applyNumberFormat="1" applyFont="1" applyFill="1" applyBorder="1" applyAlignment="1">
      <alignment horizontal="center"/>
    </xf>
    <xf numFmtId="0" fontId="7" fillId="0" borderId="21" xfId="0" applyFont="1" applyBorder="1" applyAlignment="1">
      <alignment horizontal="center" vertical="center"/>
    </xf>
    <xf numFmtId="0" fontId="0" fillId="0" borderId="19" xfId="0" applyFont="1" applyBorder="1" applyAlignment="1">
      <alignment horizontal="left"/>
    </xf>
    <xf numFmtId="0" fontId="0" fillId="0" borderId="8" xfId="0" applyFont="1" applyFill="1" applyBorder="1" applyAlignment="1">
      <alignment horizontal="left" vertical="center"/>
    </xf>
    <xf numFmtId="14" fontId="0" fillId="0" borderId="2" xfId="0" applyNumberFormat="1" applyFont="1" applyFill="1" applyBorder="1" applyAlignment="1">
      <alignment horizontal="left"/>
    </xf>
    <xf numFmtId="0" fontId="0" fillId="0" borderId="8" xfId="0" applyFont="1" applyBorder="1" applyAlignment="1">
      <alignment horizontal="left"/>
    </xf>
    <xf numFmtId="0" fontId="0" fillId="0" borderId="8" xfId="0" applyFont="1" applyBorder="1" applyAlignment="1">
      <alignment horizontal="left" vertical="center"/>
    </xf>
    <xf numFmtId="0" fontId="0" fillId="5" borderId="8" xfId="0" applyFont="1" applyFill="1" applyBorder="1" applyAlignment="1">
      <alignment horizontal="left" vertical="top"/>
    </xf>
    <xf numFmtId="0" fontId="0" fillId="0" borderId="28" xfId="0" applyFont="1" applyFill="1" applyBorder="1" applyAlignment="1">
      <alignment horizontal="left" vertical="center"/>
    </xf>
    <xf numFmtId="0" fontId="0" fillId="0" borderId="9" xfId="0" applyFont="1" applyFill="1" applyBorder="1" applyAlignment="1">
      <alignment horizontal="left" vertical="center"/>
    </xf>
    <xf numFmtId="14" fontId="0" fillId="0" borderId="3" xfId="0" applyNumberFormat="1" applyFont="1" applyFill="1" applyBorder="1" applyAlignment="1">
      <alignment horizontal="center"/>
    </xf>
    <xf numFmtId="0" fontId="0" fillId="0" borderId="0" xfId="0" applyFont="1" applyFill="1" applyBorder="1" applyAlignment="1">
      <alignment horizontal="left" vertical="center"/>
    </xf>
    <xf numFmtId="0" fontId="0" fillId="0" borderId="0" xfId="0" applyFont="1" applyBorder="1" applyAlignment="1">
      <alignment horizontal="left"/>
    </xf>
    <xf numFmtId="0" fontId="0" fillId="0" borderId="0" xfId="0" applyFont="1" applyFill="1" applyBorder="1" applyAlignment="1">
      <alignment horizontal="left"/>
    </xf>
    <xf numFmtId="14" fontId="0" fillId="0" borderId="0" xfId="0" applyNumberFormat="1" applyFont="1" applyBorder="1" applyAlignment="1">
      <alignment horizontal="right"/>
    </xf>
    <xf numFmtId="2" fontId="0" fillId="0" borderId="0" xfId="0" applyNumberFormat="1" applyFont="1" applyFill="1" applyBorder="1" applyAlignment="1">
      <alignment horizontal="right"/>
    </xf>
    <xf numFmtId="14" fontId="0" fillId="0" borderId="0" xfId="0" applyNumberFormat="1" applyFont="1" applyBorder="1" applyAlignment="1">
      <alignment horizontal="center"/>
    </xf>
    <xf numFmtId="14" fontId="0" fillId="0" borderId="1" xfId="0" applyNumberFormat="1" applyFont="1" applyFill="1" applyBorder="1" applyAlignment="1">
      <alignment horizontal="right"/>
    </xf>
    <xf numFmtId="0" fontId="0" fillId="0" borderId="1" xfId="0" applyBorder="1" applyAlignment="1">
      <alignment horizontal="left"/>
    </xf>
    <xf numFmtId="0" fontId="0" fillId="0" borderId="50" xfId="0" applyBorder="1" applyAlignment="1">
      <alignment horizontal="left"/>
    </xf>
    <xf numFmtId="14" fontId="0" fillId="0" borderId="1" xfId="0" applyNumberFormat="1" applyBorder="1" applyAlignment="1">
      <alignment horizontal="right"/>
    </xf>
    <xf numFmtId="2" fontId="0" fillId="0" borderId="1" xfId="0" applyNumberFormat="1" applyBorder="1" applyAlignment="1">
      <alignment horizontal="right"/>
    </xf>
    <xf numFmtId="14" fontId="0" fillId="0" borderId="2" xfId="0" applyNumberFormat="1" applyBorder="1" applyAlignment="1">
      <alignment horizontal="left"/>
    </xf>
    <xf numFmtId="0" fontId="0" fillId="7" borderId="1" xfId="0" applyFill="1" applyBorder="1" applyAlignment="1">
      <alignment horizontal="left" vertical="top" wrapText="1"/>
    </xf>
    <xf numFmtId="0" fontId="0" fillId="5" borderId="1" xfId="0" applyFill="1" applyBorder="1" applyAlignment="1">
      <alignment horizontal="left" vertical="top"/>
    </xf>
    <xf numFmtId="0" fontId="0" fillId="0" borderId="3" xfId="0" applyBorder="1" applyAlignment="1">
      <alignment horizontal="left"/>
    </xf>
    <xf numFmtId="14" fontId="0" fillId="0" borderId="3" xfId="0" applyNumberFormat="1" applyBorder="1" applyAlignment="1">
      <alignment horizontal="right"/>
    </xf>
    <xf numFmtId="2" fontId="0" fillId="0" borderId="3" xfId="0" applyNumberFormat="1" applyBorder="1" applyAlignment="1">
      <alignment horizontal="right"/>
    </xf>
    <xf numFmtId="14" fontId="0" fillId="0" borderId="3" xfId="0" applyNumberFormat="1" applyBorder="1" applyAlignment="1">
      <alignment horizontal="center"/>
    </xf>
    <xf numFmtId="0" fontId="0" fillId="0" borderId="28" xfId="0" applyFont="1" applyBorder="1" applyAlignment="1">
      <alignment horizontal="left" vertical="center"/>
    </xf>
    <xf numFmtId="0" fontId="0" fillId="0" borderId="52" xfId="0" applyFont="1" applyFill="1" applyBorder="1" applyAlignment="1">
      <alignment horizontal="left"/>
    </xf>
    <xf numFmtId="14" fontId="0" fillId="0" borderId="19" xfId="0" applyNumberFormat="1" applyFont="1" applyBorder="1" applyAlignment="1">
      <alignment horizontal="right"/>
    </xf>
    <xf numFmtId="0" fontId="0" fillId="0" borderId="19" xfId="0" applyFont="1" applyFill="1" applyBorder="1" applyAlignment="1">
      <alignment horizontal="left"/>
    </xf>
    <xf numFmtId="2" fontId="0" fillId="0" borderId="19" xfId="0" applyNumberFormat="1" applyFont="1" applyFill="1" applyBorder="1" applyAlignment="1">
      <alignment horizontal="right"/>
    </xf>
    <xf numFmtId="14" fontId="0" fillId="0" borderId="19" xfId="0" applyNumberFormat="1" applyFont="1" applyFill="1" applyBorder="1" applyAlignment="1">
      <alignment horizontal="center"/>
    </xf>
    <xf numFmtId="0" fontId="7" fillId="0" borderId="20" xfId="0" applyFont="1" applyFill="1" applyBorder="1" applyAlignment="1">
      <alignment horizontal="center" vertical="center" wrapText="1"/>
    </xf>
    <xf numFmtId="0" fontId="7" fillId="0" borderId="21" xfId="0" applyFont="1" applyFill="1" applyBorder="1" applyAlignment="1">
      <alignment horizontal="center" vertical="center"/>
    </xf>
    <xf numFmtId="167" fontId="7" fillId="0" borderId="21" xfId="0" applyNumberFormat="1" applyFont="1" applyFill="1" applyBorder="1" applyAlignment="1">
      <alignment horizontal="center" vertical="center" wrapText="1"/>
    </xf>
    <xf numFmtId="1" fontId="7" fillId="0" borderId="21" xfId="0" applyNumberFormat="1"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8" xfId="0" applyFont="1" applyFill="1" applyBorder="1" applyAlignment="1">
      <alignment horizontal="center" vertical="center"/>
    </xf>
    <xf numFmtId="14" fontId="0" fillId="0" borderId="19" xfId="0" applyNumberFormat="1" applyBorder="1" applyAlignment="1">
      <alignment horizontal="center"/>
    </xf>
    <xf numFmtId="0" fontId="0" fillId="0" borderId="19" xfId="0" applyBorder="1" applyAlignment="1">
      <alignment horizontal="center"/>
    </xf>
    <xf numFmtId="14" fontId="0" fillId="0" borderId="4" xfId="0" applyNumberFormat="1" applyBorder="1" applyAlignment="1">
      <alignment horizontal="left"/>
    </xf>
    <xf numFmtId="0" fontId="0" fillId="0" borderId="19" xfId="0" applyBorder="1" applyAlignment="1">
      <alignment horizontal="left" vertical="top"/>
    </xf>
    <xf numFmtId="14" fontId="15" fillId="0" borderId="19" xfId="0" applyNumberFormat="1" applyFont="1" applyBorder="1" applyAlignment="1">
      <alignment horizontal="left" vertical="top"/>
    </xf>
    <xf numFmtId="4" fontId="0" fillId="0" borderId="19" xfId="0" applyNumberFormat="1" applyBorder="1" applyAlignment="1">
      <alignment horizontal="left" vertical="top"/>
    </xf>
    <xf numFmtId="14" fontId="15" fillId="0" borderId="19" xfId="0" applyNumberFormat="1" applyFont="1" applyBorder="1" applyAlignment="1">
      <alignment horizontal="center"/>
    </xf>
    <xf numFmtId="0" fontId="8" fillId="0" borderId="21" xfId="0" applyFont="1" applyFill="1" applyBorder="1" applyAlignment="1">
      <alignment horizontal="center" vertical="center"/>
    </xf>
    <xf numFmtId="167" fontId="8" fillId="0" borderId="21" xfId="0" applyNumberFormat="1"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0" fontId="8" fillId="0" borderId="18" xfId="0" applyFont="1" applyFill="1" applyBorder="1" applyAlignment="1">
      <alignment horizontal="center" vertical="center"/>
    </xf>
    <xf numFmtId="14" fontId="15" fillId="0" borderId="29" xfId="0" applyNumberFormat="1" applyFont="1" applyFill="1" applyBorder="1" applyAlignment="1">
      <alignment horizontal="left"/>
    </xf>
    <xf numFmtId="14" fontId="15" fillId="0" borderId="2" xfId="0" applyNumberFormat="1" applyFont="1" applyFill="1" applyBorder="1" applyAlignment="1">
      <alignment horizontal="left"/>
    </xf>
    <xf numFmtId="14" fontId="15" fillId="0" borderId="51" xfId="0" applyNumberFormat="1" applyFont="1" applyFill="1" applyBorder="1" applyAlignment="1">
      <alignment horizontal="left"/>
    </xf>
    <xf numFmtId="14" fontId="15" fillId="0" borderId="2" xfId="0" applyNumberFormat="1" applyFont="1" applyBorder="1" applyAlignment="1">
      <alignment horizontal="center"/>
    </xf>
    <xf numFmtId="0" fontId="0" fillId="0" borderId="3" xfId="0" applyBorder="1" applyAlignment="1">
      <alignment horizontal="left" vertical="top"/>
    </xf>
    <xf numFmtId="14" fontId="15" fillId="0" borderId="3" xfId="0" applyNumberFormat="1" applyFont="1" applyBorder="1" applyAlignment="1">
      <alignment horizontal="left" vertical="top"/>
    </xf>
    <xf numFmtId="4" fontId="0" fillId="0" borderId="3" xfId="0" applyNumberFormat="1" applyBorder="1" applyAlignment="1">
      <alignment horizontal="left" vertical="top"/>
    </xf>
    <xf numFmtId="14" fontId="15" fillId="0" borderId="3" xfId="0" applyNumberFormat="1" applyFont="1" applyBorder="1" applyAlignment="1">
      <alignment horizontal="center"/>
    </xf>
    <xf numFmtId="14" fontId="15" fillId="0" borderId="4" xfId="0" applyNumberFormat="1" applyFont="1" applyBorder="1" applyAlignment="1">
      <alignment horizontal="center"/>
    </xf>
    <xf numFmtId="0" fontId="0" fillId="0" borderId="28" xfId="0" applyFill="1" applyBorder="1" applyAlignment="1">
      <alignment horizontal="left" vertical="top"/>
    </xf>
    <xf numFmtId="0" fontId="0" fillId="0" borderId="8" xfId="0" applyFill="1" applyBorder="1" applyAlignment="1">
      <alignment horizontal="left" vertical="top"/>
    </xf>
    <xf numFmtId="170" fontId="0" fillId="0" borderId="8" xfId="0" applyNumberFormat="1" applyFill="1" applyBorder="1" applyAlignment="1">
      <alignment horizontal="left" vertical="top"/>
    </xf>
    <xf numFmtId="0" fontId="0" fillId="0" borderId="53" xfId="0" applyFill="1" applyBorder="1" applyAlignment="1">
      <alignment horizontal="left" vertical="top"/>
    </xf>
    <xf numFmtId="0" fontId="0" fillId="0" borderId="9" xfId="0" applyFill="1" applyBorder="1" applyAlignment="1">
      <alignment horizontal="left" vertical="top"/>
    </xf>
    <xf numFmtId="0" fontId="0" fillId="0" borderId="53" xfId="0" applyFont="1" applyFill="1" applyBorder="1" applyAlignment="1">
      <alignment horizontal="left" vertical="center"/>
    </xf>
    <xf numFmtId="0" fontId="0" fillId="0" borderId="17" xfId="0" applyBorder="1" applyAlignment="1">
      <alignment horizontal="left"/>
    </xf>
    <xf numFmtId="14" fontId="0" fillId="0" borderId="17" xfId="0" applyNumberFormat="1" applyBorder="1" applyAlignment="1">
      <alignment horizontal="right"/>
    </xf>
    <xf numFmtId="2" fontId="0" fillId="0" borderId="17" xfId="0" applyNumberFormat="1" applyBorder="1" applyAlignment="1">
      <alignment horizontal="right"/>
    </xf>
    <xf numFmtId="14" fontId="0" fillId="0" borderId="17" xfId="0" applyNumberFormat="1" applyBorder="1" applyAlignment="1">
      <alignment horizontal="center"/>
    </xf>
    <xf numFmtId="14" fontId="0" fillId="0" borderId="39" xfId="0" applyNumberFormat="1" applyFont="1" applyFill="1" applyBorder="1" applyAlignment="1">
      <alignment horizontal="center"/>
    </xf>
    <xf numFmtId="14" fontId="0" fillId="0" borderId="51" xfId="0" applyNumberFormat="1" applyBorder="1" applyAlignment="1">
      <alignment horizontal="left"/>
    </xf>
    <xf numFmtId="14" fontId="0" fillId="0" borderId="1" xfId="0" applyNumberFormat="1" applyBorder="1" applyAlignment="1">
      <alignment horizontal="center"/>
    </xf>
    <xf numFmtId="14" fontId="0" fillId="0" borderId="31" xfId="0" applyNumberFormat="1" applyFont="1" applyFill="1" applyBorder="1" applyAlignment="1">
      <alignment horizontal="center"/>
    </xf>
    <xf numFmtId="0" fontId="0" fillId="0" borderId="54" xfId="0" applyBorder="1" applyAlignment="1">
      <alignment horizontal="left" vertical="top"/>
    </xf>
    <xf numFmtId="0" fontId="15" fillId="0" borderId="49" xfId="0" applyFont="1" applyBorder="1" applyAlignment="1">
      <alignment horizontal="center" vertical="center"/>
    </xf>
    <xf numFmtId="0" fontId="17" fillId="0" borderId="49" xfId="4" applyFont="1" applyBorder="1" applyAlignment="1">
      <alignment horizontal="center"/>
    </xf>
    <xf numFmtId="0" fontId="7" fillId="0" borderId="21" xfId="0" applyFont="1" applyBorder="1" applyAlignment="1">
      <alignment horizontal="center" vertical="center" wrapText="1"/>
    </xf>
    <xf numFmtId="0" fontId="8" fillId="0" borderId="15"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17" fillId="0" borderId="37" xfId="4" applyFont="1" applyBorder="1" applyAlignment="1">
      <alignment horizontal="left"/>
    </xf>
    <xf numFmtId="0" fontId="17" fillId="0" borderId="24" xfId="4" applyFont="1" applyBorder="1" applyAlignment="1">
      <alignment horizontal="left"/>
    </xf>
    <xf numFmtId="0" fontId="17" fillId="0" borderId="0" xfId="4" applyFont="1" applyBorder="1" applyAlignment="1">
      <alignment horizontal="left"/>
    </xf>
    <xf numFmtId="0" fontId="17" fillId="0" borderId="23" xfId="4" applyFont="1" applyBorder="1" applyAlignment="1">
      <alignment horizontal="left"/>
    </xf>
    <xf numFmtId="0" fontId="17" fillId="0" borderId="0" xfId="4" applyFont="1" applyAlignment="1">
      <alignment horizontal="left"/>
    </xf>
    <xf numFmtId="0" fontId="18" fillId="0" borderId="10" xfId="4" applyFont="1" applyBorder="1" applyAlignment="1">
      <alignment horizontal="center"/>
    </xf>
    <xf numFmtId="0" fontId="18" fillId="0" borderId="12" xfId="4" applyFont="1" applyBorder="1" applyAlignment="1">
      <alignment horizontal="center"/>
    </xf>
    <xf numFmtId="0" fontId="0" fillId="0" borderId="37" xfId="0" applyBorder="1" applyAlignment="1"/>
    <xf numFmtId="0" fontId="0" fillId="0" borderId="24" xfId="0" applyBorder="1" applyAlignment="1"/>
    <xf numFmtId="0" fontId="17" fillId="0" borderId="49" xfId="4" applyFont="1" applyBorder="1" applyAlignment="1">
      <alignment horizontal="left"/>
    </xf>
    <xf numFmtId="0" fontId="17" fillId="0" borderId="34" xfId="4" applyFont="1" applyBorder="1" applyAlignment="1">
      <alignment horizontal="left"/>
    </xf>
    <xf numFmtId="0" fontId="23" fillId="0" borderId="10" xfId="0" applyFont="1" applyBorder="1" applyAlignment="1">
      <alignment horizontal="left" vertical="center"/>
    </xf>
    <xf numFmtId="0" fontId="23" fillId="0" borderId="12" xfId="0" applyFont="1" applyBorder="1" applyAlignment="1">
      <alignment horizontal="left" vertical="center"/>
    </xf>
    <xf numFmtId="0" fontId="12" fillId="3" borderId="0" xfId="0" applyFont="1" applyFill="1" applyAlignment="1">
      <alignment horizontal="center" vertical="center"/>
    </xf>
    <xf numFmtId="0" fontId="5" fillId="0" borderId="0" xfId="0" applyFont="1" applyAlignment="1">
      <alignment horizontal="left" wrapText="1"/>
    </xf>
    <xf numFmtId="165" fontId="10" fillId="0" borderId="0" xfId="2" applyNumberFormat="1" applyFont="1" applyFill="1" applyAlignment="1">
      <alignment horizontal="left" vertical="center" wrapText="1"/>
    </xf>
    <xf numFmtId="0" fontId="8" fillId="0" borderId="25" xfId="0" applyFont="1" applyFill="1" applyBorder="1" applyAlignment="1">
      <alignment horizontal="center" vertical="center" wrapText="1"/>
    </xf>
    <xf numFmtId="0" fontId="8" fillId="0" borderId="26" xfId="0" applyFont="1" applyFill="1" applyBorder="1" applyAlignment="1">
      <alignment horizontal="center" vertical="center" wrapText="1"/>
    </xf>
    <xf numFmtId="0" fontId="8" fillId="0" borderId="27" xfId="0" applyFont="1" applyFill="1" applyBorder="1" applyAlignment="1">
      <alignment horizontal="center" vertical="center" wrapText="1"/>
    </xf>
    <xf numFmtId="165" fontId="10" fillId="0" borderId="0" xfId="2" applyNumberFormat="1" applyFont="1" applyAlignment="1">
      <alignment horizontal="left"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3" fillId="0" borderId="0" xfId="0" applyFont="1" applyAlignment="1">
      <alignment horizontal="left" wrapText="1"/>
    </xf>
    <xf numFmtId="165" fontId="10" fillId="0" borderId="1" xfId="2" applyNumberFormat="1" applyFont="1" applyBorder="1" applyAlignment="1">
      <alignment horizontal="left" vertical="top" wrapText="1"/>
    </xf>
    <xf numFmtId="0" fontId="0" fillId="0" borderId="1" xfId="0" applyBorder="1" applyAlignment="1">
      <alignment horizontal="left" vertical="top" wrapText="1"/>
    </xf>
    <xf numFmtId="0" fontId="0" fillId="0" borderId="1" xfId="0" applyBorder="1" applyAlignment="1">
      <alignment wrapText="1"/>
    </xf>
    <xf numFmtId="0" fontId="7" fillId="4" borderId="10" xfId="0" applyFont="1" applyFill="1" applyBorder="1" applyAlignment="1">
      <alignment horizontal="center"/>
    </xf>
    <xf numFmtId="0" fontId="7" fillId="4" borderId="11" xfId="0" applyFont="1" applyFill="1" applyBorder="1" applyAlignment="1">
      <alignment horizontal="center"/>
    </xf>
    <xf numFmtId="0" fontId="7" fillId="4" borderId="12" xfId="0" applyFont="1" applyFill="1" applyBorder="1" applyAlignment="1">
      <alignment horizontal="center"/>
    </xf>
    <xf numFmtId="0" fontId="26" fillId="0" borderId="26" xfId="0" applyFont="1" applyBorder="1" applyAlignment="1">
      <alignment horizontal="center" vertical="center" wrapText="1"/>
    </xf>
    <xf numFmtId="0" fontId="26" fillId="0" borderId="19"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44" xfId="0" applyFont="1" applyBorder="1" applyAlignment="1">
      <alignment horizontal="center" vertical="center" wrapText="1"/>
    </xf>
    <xf numFmtId="0" fontId="0" fillId="0" borderId="0" xfId="0" applyAlignment="1">
      <alignment horizontal="left" vertical="center" wrapText="1"/>
    </xf>
    <xf numFmtId="0" fontId="26" fillId="0" borderId="5"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40" xfId="0" applyFont="1" applyBorder="1" applyAlignment="1">
      <alignment horizontal="center" vertical="center" wrapText="1"/>
    </xf>
    <xf numFmtId="0" fontId="26" fillId="0" borderId="41" xfId="0" applyFont="1" applyBorder="1" applyAlignment="1">
      <alignment horizontal="center" vertical="center" wrapText="1"/>
    </xf>
    <xf numFmtId="3" fontId="27" fillId="0" borderId="47" xfId="0" applyNumberFormat="1" applyFont="1" applyBorder="1" applyAlignment="1">
      <alignment horizontal="center" vertical="center"/>
    </xf>
    <xf numFmtId="3" fontId="27" fillId="0" borderId="48" xfId="0" applyNumberFormat="1" applyFont="1" applyBorder="1" applyAlignment="1">
      <alignment horizontal="center" vertical="center"/>
    </xf>
    <xf numFmtId="3" fontId="27" fillId="0" borderId="45" xfId="0" applyNumberFormat="1" applyFont="1" applyBorder="1" applyAlignment="1">
      <alignment horizontal="center" vertical="center"/>
    </xf>
    <xf numFmtId="3" fontId="27" fillId="0" borderId="46" xfId="0" applyNumberFormat="1" applyFont="1" applyBorder="1" applyAlignment="1">
      <alignment horizontal="center" vertical="center"/>
    </xf>
    <xf numFmtId="0" fontId="15" fillId="0" borderId="0" xfId="0" applyNumberFormat="1" applyFont="1" applyAlignment="1">
      <alignment horizontal="left"/>
    </xf>
    <xf numFmtId="0" fontId="0" fillId="0" borderId="0" xfId="0" applyNumberFormat="1" applyAlignment="1">
      <alignment horizontal="left"/>
    </xf>
  </cellXfs>
  <cellStyles count="13">
    <cellStyle name="Good" xfId="7" builtinId="26"/>
    <cellStyle name="Hyperlink" xfId="1" builtinId="8"/>
    <cellStyle name="Hyperlink 2" xfId="12" xr:uid="{5BDEDE5D-143A-4629-B578-63F105E8E3F5}"/>
    <cellStyle name="Hyperlink 2 2 2" xfId="10" xr:uid="{3CBD0FC3-68F2-4693-8A45-253B8EFFDDDA}"/>
    <cellStyle name="Normal" xfId="0" builtinId="0"/>
    <cellStyle name="Normal 10" xfId="9" xr:uid="{846F86B7-AE45-4E64-B84A-45A503520855}"/>
    <cellStyle name="Normal 12" xfId="3" xr:uid="{00000000-0005-0000-0000-000003000000}"/>
    <cellStyle name="Normal 2" xfId="6" xr:uid="{00000000-0005-0000-0000-000004000000}"/>
    <cellStyle name="Normal 2 2" xfId="11" xr:uid="{493BCE7F-F59E-4257-9CC4-E2D0F951E1BE}"/>
    <cellStyle name="Normal 6 5" xfId="8" xr:uid="{A32035FD-19A7-442F-9314-F7661643513D}"/>
    <cellStyle name="Normal_Cancelled" xfId="4" xr:uid="{00000000-0005-0000-0000-000005000000}"/>
    <cellStyle name="Normal_Sheet1" xfId="5" xr:uid="{00000000-0005-0000-0000-000006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Custom 6">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070C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7"/>
  <sheetViews>
    <sheetView workbookViewId="0">
      <selection activeCell="B17" sqref="B17"/>
    </sheetView>
  </sheetViews>
  <sheetFormatPr defaultColWidth="9.140625" defaultRowHeight="15" x14ac:dyDescent="0.25"/>
  <cols>
    <col min="1" max="1" width="41.5703125" style="16" bestFit="1" customWidth="1"/>
    <col min="2" max="2" width="28.28515625" style="17" bestFit="1" customWidth="1"/>
    <col min="3" max="3" width="9.140625" style="16" customWidth="1"/>
    <col min="4" max="16384" width="9.140625" style="16"/>
  </cols>
  <sheetData>
    <row r="1" spans="1:4" x14ac:dyDescent="0.25">
      <c r="A1" s="16" t="s">
        <v>0</v>
      </c>
      <c r="B1" s="37">
        <v>45641</v>
      </c>
      <c r="D1" s="2"/>
    </row>
    <row r="2" spans="1:4" x14ac:dyDescent="0.25">
      <c r="A2" s="16" t="s">
        <v>2</v>
      </c>
      <c r="B2" s="17" t="s">
        <v>161</v>
      </c>
    </row>
    <row r="3" spans="1:4" ht="15.75" thickBot="1" x14ac:dyDescent="0.3"/>
    <row r="4" spans="1:4" ht="30" customHeight="1" thickBot="1" x14ac:dyDescent="0.3">
      <c r="A4" s="89" t="s">
        <v>294</v>
      </c>
      <c r="B4" s="88" t="s">
        <v>1008</v>
      </c>
    </row>
    <row r="5" spans="1:4" ht="15.75" thickBot="1" x14ac:dyDescent="0.3"/>
    <row r="6" spans="1:4" ht="15.75" thickBot="1" x14ac:dyDescent="0.3">
      <c r="A6" s="183" t="s">
        <v>1004</v>
      </c>
    </row>
    <row r="7" spans="1:4" ht="15.75" thickBot="1" x14ac:dyDescent="0.3">
      <c r="A7" s="182" t="s">
        <v>1007</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N22"/>
  <sheetViews>
    <sheetView workbookViewId="0">
      <selection activeCell="M34" sqref="M34"/>
    </sheetView>
  </sheetViews>
  <sheetFormatPr defaultRowHeight="15" x14ac:dyDescent="0.25"/>
  <cols>
    <col min="1" max="1" width="18.140625" customWidth="1"/>
    <col min="2" max="2" width="25.28515625" customWidth="1"/>
    <col min="3" max="13" width="8.7109375" customWidth="1"/>
  </cols>
  <sheetData>
    <row r="1" spans="1:14" x14ac:dyDescent="0.25">
      <c r="A1" t="s">
        <v>0</v>
      </c>
      <c r="B1" s="37">
        <v>45021</v>
      </c>
      <c r="C1" s="9"/>
      <c r="D1" s="2" t="s">
        <v>1</v>
      </c>
    </row>
    <row r="2" spans="1:14" x14ac:dyDescent="0.25">
      <c r="A2" t="s">
        <v>2</v>
      </c>
      <c r="B2" s="17" t="s">
        <v>161</v>
      </c>
    </row>
    <row r="3" spans="1:14" ht="15.75" customHeight="1" x14ac:dyDescent="0.25">
      <c r="A3" t="s">
        <v>35</v>
      </c>
      <c r="B3" s="15"/>
      <c r="C3" s="15"/>
      <c r="D3" s="15"/>
      <c r="E3" s="15"/>
      <c r="F3" s="15"/>
      <c r="G3" s="15"/>
      <c r="H3" s="15"/>
      <c r="I3" s="15"/>
      <c r="J3" s="15"/>
      <c r="K3" s="15"/>
      <c r="L3" s="15"/>
      <c r="M3" s="15"/>
    </row>
    <row r="4" spans="1:14" s="13" customFormat="1" ht="15.75" thickBot="1" x14ac:dyDescent="0.3">
      <c r="B4" s="14"/>
      <c r="C4" s="14"/>
      <c r="D4" s="14"/>
      <c r="E4" s="14"/>
      <c r="F4" s="14"/>
      <c r="G4" s="14"/>
      <c r="H4" s="14"/>
      <c r="I4" s="14"/>
      <c r="J4" s="14"/>
      <c r="K4" s="14"/>
      <c r="L4" s="14"/>
      <c r="M4" s="14"/>
    </row>
    <row r="5" spans="1:14" ht="15.75" thickBot="1" x14ac:dyDescent="0.3">
      <c r="B5" s="306" t="s">
        <v>59</v>
      </c>
      <c r="C5" s="307"/>
      <c r="D5" s="307"/>
      <c r="E5" s="307"/>
      <c r="F5" s="307"/>
      <c r="G5" s="307"/>
      <c r="H5" s="307"/>
      <c r="I5" s="307"/>
      <c r="J5" s="307"/>
      <c r="K5" s="307"/>
      <c r="L5" s="307"/>
      <c r="M5" s="308"/>
    </row>
    <row r="6" spans="1:14" x14ac:dyDescent="0.25">
      <c r="A6" s="20" t="s">
        <v>46</v>
      </c>
      <c r="B6" s="21" t="s">
        <v>47</v>
      </c>
      <c r="C6" s="21" t="s">
        <v>48</v>
      </c>
      <c r="D6" s="21" t="s">
        <v>49</v>
      </c>
      <c r="E6" s="21" t="s">
        <v>50</v>
      </c>
      <c r="F6" s="21" t="s">
        <v>51</v>
      </c>
      <c r="G6" s="21" t="s">
        <v>52</v>
      </c>
      <c r="H6" s="21" t="s">
        <v>53</v>
      </c>
      <c r="I6" s="21" t="s">
        <v>54</v>
      </c>
      <c r="J6" s="21" t="s">
        <v>55</v>
      </c>
      <c r="K6" s="21" t="s">
        <v>56</v>
      </c>
      <c r="L6" s="21" t="s">
        <v>57</v>
      </c>
      <c r="M6" s="24" t="s">
        <v>58</v>
      </c>
      <c r="N6" s="25" t="s">
        <v>36</v>
      </c>
    </row>
    <row r="7" spans="1:14" x14ac:dyDescent="0.25">
      <c r="A7" s="22">
        <v>2023</v>
      </c>
      <c r="B7" s="131">
        <v>5.702368627176134</v>
      </c>
      <c r="C7" s="131">
        <v>5.4820600839574292</v>
      </c>
      <c r="D7" s="131">
        <v>5.1283684921896802</v>
      </c>
      <c r="E7" s="131">
        <v>5.2785148615758217</v>
      </c>
      <c r="F7" s="131">
        <v>5.4208479797735567</v>
      </c>
      <c r="G7" s="131">
        <v>5.5118671381021915</v>
      </c>
      <c r="H7" s="131">
        <v>5.3496909871878993</v>
      </c>
      <c r="I7" s="131">
        <v>5.4270265123286752</v>
      </c>
      <c r="J7" s="131">
        <v>5.4187127981409988</v>
      </c>
      <c r="K7" s="131">
        <v>5.6084330672143414</v>
      </c>
      <c r="L7" s="131">
        <v>5.6072004670824533</v>
      </c>
      <c r="M7" s="131">
        <v>5.8738689852708168</v>
      </c>
      <c r="N7" s="128">
        <f>AVERAGE(B7:M7)</f>
        <v>5.4840799999999996</v>
      </c>
    </row>
    <row r="8" spans="1:14" x14ac:dyDescent="0.25">
      <c r="A8" s="22">
        <v>2024</v>
      </c>
      <c r="B8" s="132">
        <v>4.5171552526253755</v>
      </c>
      <c r="C8" s="132">
        <v>4.3426369150251221</v>
      </c>
      <c r="D8" s="132">
        <v>4.062458635432856</v>
      </c>
      <c r="E8" s="132">
        <v>4.1813977124162234</v>
      </c>
      <c r="F8" s="132">
        <v>4.2941474896623566</v>
      </c>
      <c r="G8" s="132">
        <v>4.3662486981276079</v>
      </c>
      <c r="H8" s="132">
        <v>4.2377801791928995</v>
      </c>
      <c r="I8" s="132">
        <v>4.2990418401699442</v>
      </c>
      <c r="J8" s="132">
        <v>4.2924560965663625</v>
      </c>
      <c r="K8" s="132">
        <v>4.4427438043602629</v>
      </c>
      <c r="L8" s="132">
        <v>4.4417673949900207</v>
      </c>
      <c r="M8" s="132">
        <v>4.6530099814309667</v>
      </c>
      <c r="N8" s="129">
        <f>AVERAGE(B8:M8)</f>
        <v>4.3442370000000006</v>
      </c>
    </row>
    <row r="9" spans="1:14" x14ac:dyDescent="0.25">
      <c r="A9" s="22">
        <v>2025</v>
      </c>
      <c r="B9" s="132">
        <v>3.9547969852397253</v>
      </c>
      <c r="C9" s="132">
        <v>3.8020051158415251</v>
      </c>
      <c r="D9" s="132">
        <v>3.5567073225418269</v>
      </c>
      <c r="E9" s="132">
        <v>3.6608392101513201</v>
      </c>
      <c r="F9" s="132">
        <v>3.7595523280766554</v>
      </c>
      <c r="G9" s="132">
        <v>3.8226773760157959</v>
      </c>
      <c r="H9" s="132">
        <v>3.7102024038337111</v>
      </c>
      <c r="I9" s="132">
        <v>3.7638373618090832</v>
      </c>
      <c r="J9" s="132">
        <v>3.7580715031010241</v>
      </c>
      <c r="K9" s="132">
        <v>3.8896493082598047</v>
      </c>
      <c r="L9" s="132">
        <v>3.8887944558985654</v>
      </c>
      <c r="M9" s="132">
        <v>4.0737386292309621</v>
      </c>
      <c r="N9" s="129">
        <f t="shared" ref="N9:N12" si="0">AVERAGE(B9:M9)</f>
        <v>3.8034059999999994</v>
      </c>
    </row>
    <row r="10" spans="1:14" x14ac:dyDescent="0.25">
      <c r="A10" s="22">
        <v>2026</v>
      </c>
      <c r="B10" s="132">
        <v>3.5483313409429766</v>
      </c>
      <c r="C10" s="132">
        <v>3.4112430957434481</v>
      </c>
      <c r="D10" s="132">
        <v>3.191156489255679</v>
      </c>
      <c r="E10" s="132">
        <v>3.2845859223657374</v>
      </c>
      <c r="F10" s="132">
        <v>3.3731535154442063</v>
      </c>
      <c r="G10" s="132">
        <v>3.4297907048718712</v>
      </c>
      <c r="H10" s="132">
        <v>3.3288756717222774</v>
      </c>
      <c r="I10" s="132">
        <v>3.3769981425000375</v>
      </c>
      <c r="J10" s="132">
        <v>3.371824886518096</v>
      </c>
      <c r="K10" s="132">
        <v>3.4898794039964667</v>
      </c>
      <c r="L10" s="132">
        <v>3.4891124115474015</v>
      </c>
      <c r="M10" s="132">
        <v>3.6550484150918048</v>
      </c>
      <c r="N10" s="129">
        <f t="shared" si="0"/>
        <v>3.4125000000000001</v>
      </c>
    </row>
    <row r="11" spans="1:14" x14ac:dyDescent="0.25">
      <c r="A11" s="22">
        <v>2027</v>
      </c>
      <c r="B11" s="132">
        <v>3.3736910507252249</v>
      </c>
      <c r="C11" s="132">
        <v>3.2433499575322857</v>
      </c>
      <c r="D11" s="132">
        <v>3.0340954817383348</v>
      </c>
      <c r="E11" s="132">
        <v>3.1229265440240708</v>
      </c>
      <c r="F11" s="132">
        <v>3.2071350542906729</v>
      </c>
      <c r="G11" s="132">
        <v>3.2609846981797816</v>
      </c>
      <c r="H11" s="132">
        <v>3.1650364589914011</v>
      </c>
      <c r="I11" s="132">
        <v>3.2107904580975188</v>
      </c>
      <c r="J11" s="132">
        <v>3.2058718172682359</v>
      </c>
      <c r="K11" s="132">
        <v>3.3181159768028468</v>
      </c>
      <c r="L11" s="132">
        <v>3.3173867338678575</v>
      </c>
      <c r="M11" s="132">
        <v>3.4751557684817698</v>
      </c>
      <c r="N11" s="129">
        <f t="shared" si="0"/>
        <v>3.244545</v>
      </c>
    </row>
    <row r="12" spans="1:14" x14ac:dyDescent="0.25">
      <c r="A12" s="22">
        <v>2028</v>
      </c>
      <c r="B12" s="132">
        <v>3.3824358028357979</v>
      </c>
      <c r="C12" s="132">
        <v>3.2517568599308802</v>
      </c>
      <c r="D12" s="132">
        <v>3.0419599875477532</v>
      </c>
      <c r="E12" s="132">
        <v>3.1310213037624139</v>
      </c>
      <c r="F12" s="132">
        <v>3.2154480861045589</v>
      </c>
      <c r="G12" s="132">
        <v>3.2694373105835832</v>
      </c>
      <c r="H12" s="132">
        <v>3.1732403694380484</v>
      </c>
      <c r="I12" s="132">
        <v>3.2191129648750794</v>
      </c>
      <c r="J12" s="132">
        <v>3.2141815747175011</v>
      </c>
      <c r="K12" s="132">
        <v>3.3267166759347475</v>
      </c>
      <c r="L12" s="132">
        <v>3.3259855427707476</v>
      </c>
      <c r="M12" s="132">
        <v>3.4841635214988895</v>
      </c>
      <c r="N12" s="129">
        <f t="shared" si="0"/>
        <v>3.252955</v>
      </c>
    </row>
    <row r="13" spans="1:14" ht="15.75" thickBot="1" x14ac:dyDescent="0.3">
      <c r="A13" s="23">
        <v>2029</v>
      </c>
      <c r="B13" s="133">
        <v>3.4833435874458525</v>
      </c>
      <c r="C13" s="133">
        <v>3.3487661159679272</v>
      </c>
      <c r="D13" s="133">
        <v>3.1327103997088717</v>
      </c>
      <c r="E13" s="133">
        <v>3.224428671040358</v>
      </c>
      <c r="F13" s="133">
        <v>3.3113741470294773</v>
      </c>
      <c r="G13" s="133">
        <v>3.3669740252954634</v>
      </c>
      <c r="H13" s="133">
        <v>3.2679072528262649</v>
      </c>
      <c r="I13" s="133">
        <v>3.3151483596703661</v>
      </c>
      <c r="J13" s="133">
        <v>3.3100698519664826</v>
      </c>
      <c r="K13" s="133">
        <v>3.4259621987950659</v>
      </c>
      <c r="L13" s="133">
        <v>3.4252092538267531</v>
      </c>
      <c r="M13" s="133">
        <v>3.5881061364271196</v>
      </c>
      <c r="N13" s="130">
        <f>AVERAGE(B13:M13)</f>
        <v>3.35</v>
      </c>
    </row>
    <row r="14" spans="1:14" x14ac:dyDescent="0.25">
      <c r="B14" s="16"/>
      <c r="C14" s="16"/>
      <c r="D14" s="13"/>
      <c r="E14" s="13"/>
      <c r="F14" s="13"/>
      <c r="G14" s="13"/>
      <c r="H14" s="13"/>
      <c r="I14" s="13"/>
      <c r="J14" s="13"/>
      <c r="K14" s="13"/>
      <c r="L14" s="13"/>
      <c r="M14" s="13"/>
    </row>
    <row r="15" spans="1:14" x14ac:dyDescent="0.25">
      <c r="B15" s="16"/>
      <c r="C15" s="16"/>
    </row>
    <row r="16" spans="1:14" x14ac:dyDescent="0.25">
      <c r="B16" s="16"/>
      <c r="C16" s="16"/>
    </row>
    <row r="17" spans="2:3" x14ac:dyDescent="0.25">
      <c r="B17" s="16"/>
      <c r="C17" s="16"/>
    </row>
    <row r="18" spans="2:3" x14ac:dyDescent="0.25">
      <c r="B18" s="16"/>
      <c r="C18" s="16"/>
    </row>
    <row r="19" spans="2:3" x14ac:dyDescent="0.25">
      <c r="B19" s="16"/>
      <c r="C19" s="16"/>
    </row>
    <row r="20" spans="2:3" x14ac:dyDescent="0.25">
      <c r="B20" s="16"/>
      <c r="C20" s="16"/>
    </row>
    <row r="21" spans="2:3" x14ac:dyDescent="0.25">
      <c r="B21" s="16"/>
      <c r="C21" s="16"/>
    </row>
    <row r="22" spans="2:3" x14ac:dyDescent="0.25">
      <c r="B22" s="16"/>
      <c r="C22" s="16"/>
    </row>
  </sheetData>
  <mergeCells count="1">
    <mergeCell ref="B5:M5"/>
  </mergeCells>
  <hyperlinks>
    <hyperlink ref="D1" location="Index!A1" display="Back" xr:uid="{00000000-0004-0000-0C00-000000000000}"/>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dimension ref="A1:J21"/>
  <sheetViews>
    <sheetView workbookViewId="0">
      <selection activeCell="I39" sqref="I39"/>
    </sheetView>
  </sheetViews>
  <sheetFormatPr defaultColWidth="9.140625" defaultRowHeight="15" x14ac:dyDescent="0.25"/>
  <cols>
    <col min="1" max="1" width="20.5703125" style="16" bestFit="1" customWidth="1"/>
    <col min="2" max="2" width="37" style="16" customWidth="1"/>
    <col min="3" max="3" width="11" style="16" customWidth="1"/>
    <col min="4" max="4" width="25.5703125" style="16" customWidth="1"/>
    <col min="5" max="5" width="27.85546875" style="16" customWidth="1"/>
    <col min="6" max="6" width="14.5703125" style="16" bestFit="1" customWidth="1"/>
    <col min="7" max="7" width="14.5703125" style="16" customWidth="1"/>
    <col min="8" max="8" width="14.5703125" style="16" bestFit="1" customWidth="1"/>
    <col min="9" max="10" width="11" style="16" customWidth="1"/>
    <col min="11" max="16384" width="9.140625" style="16"/>
  </cols>
  <sheetData>
    <row r="1" spans="1:10" x14ac:dyDescent="0.25">
      <c r="A1" s="16" t="s">
        <v>0</v>
      </c>
      <c r="B1" s="27">
        <v>45260</v>
      </c>
      <c r="C1" s="2" t="s">
        <v>1</v>
      </c>
    </row>
    <row r="2" spans="1:10" x14ac:dyDescent="0.25">
      <c r="A2" s="16" t="s">
        <v>2</v>
      </c>
      <c r="B2" s="16" t="s">
        <v>161</v>
      </c>
    </row>
    <row r="4" spans="1:10" ht="91.5" customHeight="1" x14ac:dyDescent="0.25">
      <c r="A4" s="315" t="s">
        <v>293</v>
      </c>
      <c r="B4" s="315"/>
      <c r="C4" s="315"/>
      <c r="D4" s="315"/>
      <c r="E4" s="315"/>
      <c r="F4" s="315"/>
      <c r="G4" s="315"/>
      <c r="H4" s="315"/>
      <c r="I4" s="315"/>
      <c r="J4" s="315"/>
    </row>
    <row r="5" spans="1:10" x14ac:dyDescent="0.25">
      <c r="A5" s="28"/>
      <c r="B5" s="28"/>
      <c r="C5" s="28"/>
      <c r="D5" s="28"/>
      <c r="E5" s="28"/>
      <c r="F5" s="28"/>
      <c r="G5" s="28"/>
    </row>
    <row r="6" spans="1:10" x14ac:dyDescent="0.25">
      <c r="A6" s="28"/>
      <c r="B6" s="28"/>
      <c r="C6" s="28"/>
      <c r="D6" s="28"/>
      <c r="E6" s="28"/>
      <c r="F6" s="28"/>
      <c r="G6" s="28"/>
    </row>
    <row r="7" spans="1:10" x14ac:dyDescent="0.25">
      <c r="A7" s="16" t="s">
        <v>106</v>
      </c>
      <c r="B7" s="16" t="s">
        <v>290</v>
      </c>
    </row>
    <row r="8" spans="1:10" ht="15.75" thickBot="1" x14ac:dyDescent="0.3"/>
    <row r="9" spans="1:10" ht="15" customHeight="1" x14ac:dyDescent="0.25">
      <c r="A9" s="316" t="s">
        <v>46</v>
      </c>
      <c r="B9" s="318" t="s">
        <v>107</v>
      </c>
      <c r="C9" s="318" t="s">
        <v>108</v>
      </c>
      <c r="D9" s="320" t="s">
        <v>109</v>
      </c>
      <c r="E9" s="321"/>
      <c r="F9" s="321"/>
      <c r="G9" s="322"/>
      <c r="H9" s="309" t="s">
        <v>110</v>
      </c>
      <c r="I9" s="311" t="s">
        <v>111</v>
      </c>
      <c r="J9" s="312"/>
    </row>
    <row r="10" spans="1:10" x14ac:dyDescent="0.25">
      <c r="A10" s="317"/>
      <c r="B10" s="319"/>
      <c r="C10" s="319"/>
      <c r="D10" s="121" t="s">
        <v>291</v>
      </c>
      <c r="E10" s="163" t="s">
        <v>292</v>
      </c>
      <c r="F10" s="121" t="s">
        <v>113</v>
      </c>
      <c r="G10" s="121" t="s">
        <v>114</v>
      </c>
      <c r="H10" s="310"/>
      <c r="I10" s="313"/>
      <c r="J10" s="314"/>
    </row>
    <row r="11" spans="1:10" x14ac:dyDescent="0.25">
      <c r="A11" s="122">
        <v>2025</v>
      </c>
      <c r="B11" s="123">
        <v>88789</v>
      </c>
      <c r="C11" s="123">
        <v>-820</v>
      </c>
      <c r="D11" s="124">
        <v>3453</v>
      </c>
      <c r="E11" s="124">
        <v>2971</v>
      </c>
      <c r="F11" s="124">
        <v>529</v>
      </c>
      <c r="G11" s="124">
        <v>8358</v>
      </c>
      <c r="H11" s="124">
        <v>4240</v>
      </c>
      <c r="I11" s="325">
        <f>SUM(D11:H11)</f>
        <v>19551</v>
      </c>
      <c r="J11" s="326"/>
    </row>
    <row r="12" spans="1:10" ht="15.75" thickBot="1" x14ac:dyDescent="0.3">
      <c r="A12" s="125">
        <v>2028</v>
      </c>
      <c r="B12" s="126">
        <v>93124</v>
      </c>
      <c r="C12" s="126">
        <v>-820</v>
      </c>
      <c r="D12" s="124">
        <v>3453</v>
      </c>
      <c r="E12" s="124">
        <v>2971</v>
      </c>
      <c r="F12" s="124">
        <v>529</v>
      </c>
      <c r="G12" s="124">
        <v>8358</v>
      </c>
      <c r="H12" s="124">
        <v>4240</v>
      </c>
      <c r="I12" s="323">
        <f>SUM(D12:H12)</f>
        <v>19551</v>
      </c>
      <c r="J12" s="324"/>
    </row>
    <row r="14" spans="1:10" x14ac:dyDescent="0.25">
      <c r="A14" s="16" t="s">
        <v>115</v>
      </c>
      <c r="B14" s="16" t="s">
        <v>207</v>
      </c>
    </row>
    <row r="15" spans="1:10" ht="15.75" thickBot="1" x14ac:dyDescent="0.3"/>
    <row r="16" spans="1:10" ht="15" customHeight="1" x14ac:dyDescent="0.25">
      <c r="A16" s="316" t="s">
        <v>33</v>
      </c>
      <c r="B16" s="318" t="s">
        <v>107</v>
      </c>
      <c r="C16" s="318" t="s">
        <v>108</v>
      </c>
      <c r="D16" s="320" t="s">
        <v>109</v>
      </c>
      <c r="E16" s="321"/>
      <c r="F16" s="322"/>
      <c r="G16" s="309" t="s">
        <v>110</v>
      </c>
      <c r="H16" s="311" t="s">
        <v>111</v>
      </c>
      <c r="I16" s="312"/>
    </row>
    <row r="17" spans="1:9" x14ac:dyDescent="0.25">
      <c r="A17" s="317"/>
      <c r="B17" s="319"/>
      <c r="C17" s="319"/>
      <c r="D17" s="121" t="s">
        <v>112</v>
      </c>
      <c r="E17" s="121" t="s">
        <v>113</v>
      </c>
      <c r="F17" s="121" t="s">
        <v>114</v>
      </c>
      <c r="G17" s="310"/>
      <c r="H17" s="313"/>
      <c r="I17" s="314"/>
    </row>
    <row r="18" spans="1:9" ht="15.75" thickBot="1" x14ac:dyDescent="0.3">
      <c r="A18" s="125">
        <v>2026</v>
      </c>
      <c r="B18" s="126">
        <v>57984</v>
      </c>
      <c r="C18" s="126">
        <v>100</v>
      </c>
      <c r="D18" s="127">
        <v>3233</v>
      </c>
      <c r="E18" s="127">
        <v>2283</v>
      </c>
      <c r="F18" s="127">
        <v>18422</v>
      </c>
      <c r="G18" s="127">
        <v>25402</v>
      </c>
      <c r="H18" s="323">
        <f>SUM(D18:G18)</f>
        <v>49340</v>
      </c>
      <c r="I18" s="324"/>
    </row>
    <row r="21" spans="1:9" x14ac:dyDescent="0.25">
      <c r="A21" s="16" t="s">
        <v>116</v>
      </c>
    </row>
  </sheetData>
  <mergeCells count="16">
    <mergeCell ref="H18:I18"/>
    <mergeCell ref="I11:J11"/>
    <mergeCell ref="I12:J12"/>
    <mergeCell ref="A16:A17"/>
    <mergeCell ref="B16:B17"/>
    <mergeCell ref="C16:C17"/>
    <mergeCell ref="D16:F16"/>
    <mergeCell ref="G16:G17"/>
    <mergeCell ref="H16:I17"/>
    <mergeCell ref="H9:H10"/>
    <mergeCell ref="I9:J10"/>
    <mergeCell ref="A4:J4"/>
    <mergeCell ref="A9:A10"/>
    <mergeCell ref="B9:B10"/>
    <mergeCell ref="C9:C10"/>
    <mergeCell ref="D9:G9"/>
  </mergeCells>
  <hyperlinks>
    <hyperlink ref="C1" location="Index!A1" display="Back" xr:uid="{00000000-0004-0000-0E00-000000000000}"/>
  </hyperlink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S375"/>
  <sheetViews>
    <sheetView workbookViewId="0">
      <selection activeCell="H4" sqref="H4"/>
    </sheetView>
  </sheetViews>
  <sheetFormatPr defaultColWidth="9.140625" defaultRowHeight="15" x14ac:dyDescent="0.25"/>
  <cols>
    <col min="1" max="1" width="28.5703125" style="1" customWidth="1"/>
    <col min="2" max="2" width="31.5703125" style="16" customWidth="1"/>
    <col min="3" max="3" width="13.5703125" style="16" customWidth="1"/>
    <col min="4" max="4" width="18.42578125" style="16" customWidth="1"/>
    <col min="5" max="5" width="11" style="16" customWidth="1"/>
    <col min="6" max="6" width="12" style="16" customWidth="1"/>
    <col min="7" max="7" width="17.140625" style="39" customWidth="1"/>
    <col min="8" max="8" width="14.28515625" style="16" customWidth="1"/>
    <col min="9" max="9" width="14.7109375" style="16" customWidth="1"/>
    <col min="10" max="10" width="16" style="16" customWidth="1"/>
    <col min="11" max="12" width="15.140625" style="16" customWidth="1"/>
    <col min="13" max="13" width="14.85546875" style="16" customWidth="1"/>
    <col min="14" max="14" width="15.42578125" style="16" customWidth="1"/>
    <col min="15" max="15" width="15.42578125" style="176" customWidth="1"/>
    <col min="16" max="16" width="22.85546875" style="16" customWidth="1"/>
    <col min="17" max="17" width="19.42578125" style="16" customWidth="1"/>
    <col min="18" max="18" width="47.5703125" style="16" bestFit="1" customWidth="1"/>
    <col min="19" max="16384" width="9.140625" style="16"/>
  </cols>
  <sheetData>
    <row r="1" spans="1:15" x14ac:dyDescent="0.25">
      <c r="A1" s="1" t="s">
        <v>0</v>
      </c>
      <c r="B1" s="37">
        <v>45641</v>
      </c>
      <c r="D1" s="2"/>
    </row>
    <row r="2" spans="1:15" x14ac:dyDescent="0.25">
      <c r="A2" s="1" t="s">
        <v>2</v>
      </c>
      <c r="B2" s="17" t="s">
        <v>161</v>
      </c>
    </row>
    <row r="4" spans="1:15" ht="30" x14ac:dyDescent="0.25">
      <c r="A4" s="38" t="s">
        <v>37</v>
      </c>
    </row>
    <row r="5" spans="1:15" ht="15.75" thickBot="1" x14ac:dyDescent="0.3"/>
    <row r="6" spans="1:15" ht="66.75" customHeight="1" thickBot="1" x14ac:dyDescent="0.3">
      <c r="A6" s="181" t="s">
        <v>38</v>
      </c>
      <c r="B6" s="245" t="s">
        <v>39</v>
      </c>
      <c r="C6" s="245" t="s">
        <v>40</v>
      </c>
      <c r="D6" s="246" t="s">
        <v>90</v>
      </c>
      <c r="E6" s="245" t="s">
        <v>41</v>
      </c>
      <c r="F6" s="247" t="s">
        <v>42</v>
      </c>
      <c r="G6" s="180" t="s">
        <v>43</v>
      </c>
      <c r="H6" s="275" t="s">
        <v>1006</v>
      </c>
      <c r="I6" s="198" t="s">
        <v>1005</v>
      </c>
      <c r="J6" s="248" t="s">
        <v>34</v>
      </c>
      <c r="L6" s="176"/>
      <c r="O6" s="16"/>
    </row>
    <row r="7" spans="1:15" x14ac:dyDescent="0.25">
      <c r="A7" s="258" t="s">
        <v>295</v>
      </c>
      <c r="B7" s="241" t="s">
        <v>404</v>
      </c>
      <c r="C7" s="241" t="s">
        <v>513</v>
      </c>
      <c r="D7" s="242">
        <v>46022</v>
      </c>
      <c r="E7" s="241" t="s">
        <v>114</v>
      </c>
      <c r="F7" s="243">
        <v>510.4</v>
      </c>
      <c r="G7" s="231">
        <v>45156</v>
      </c>
      <c r="H7" s="244" t="s">
        <v>568</v>
      </c>
      <c r="I7" s="244" t="s">
        <v>568</v>
      </c>
      <c r="J7" s="249"/>
      <c r="K7" s="176"/>
      <c r="L7" s="176"/>
      <c r="O7" s="16"/>
    </row>
    <row r="8" spans="1:15" x14ac:dyDescent="0.25">
      <c r="A8" s="259" t="s">
        <v>296</v>
      </c>
      <c r="B8" s="164" t="s">
        <v>405</v>
      </c>
      <c r="C8" s="164" t="s">
        <v>514</v>
      </c>
      <c r="D8" s="165">
        <v>46172</v>
      </c>
      <c r="E8" s="164" t="s">
        <v>13</v>
      </c>
      <c r="F8" s="166">
        <v>205.2</v>
      </c>
      <c r="G8" s="184">
        <v>45012</v>
      </c>
      <c r="H8" s="105" t="s">
        <v>568</v>
      </c>
      <c r="I8" s="105" t="s">
        <v>568</v>
      </c>
      <c r="J8" s="250"/>
      <c r="K8" s="176"/>
      <c r="L8" s="176"/>
      <c r="O8" s="16"/>
    </row>
    <row r="9" spans="1:15" x14ac:dyDescent="0.25">
      <c r="A9" s="259" t="s">
        <v>297</v>
      </c>
      <c r="B9" s="164" t="s">
        <v>406</v>
      </c>
      <c r="C9" s="164" t="s">
        <v>515</v>
      </c>
      <c r="D9" s="165">
        <v>45391</v>
      </c>
      <c r="E9" s="164" t="s">
        <v>114</v>
      </c>
      <c r="F9" s="166">
        <v>9.9</v>
      </c>
      <c r="G9" s="184">
        <v>45203</v>
      </c>
      <c r="H9" s="105" t="s">
        <v>568</v>
      </c>
      <c r="I9" s="105" t="s">
        <v>568</v>
      </c>
      <c r="J9" s="250"/>
      <c r="K9" s="176"/>
      <c r="L9" s="176"/>
      <c r="O9" s="16"/>
    </row>
    <row r="10" spans="1:15" x14ac:dyDescent="0.25">
      <c r="A10" s="259" t="s">
        <v>298</v>
      </c>
      <c r="B10" s="164" t="s">
        <v>407</v>
      </c>
      <c r="C10" s="164" t="s">
        <v>514</v>
      </c>
      <c r="D10" s="165">
        <v>45960</v>
      </c>
      <c r="E10" s="164" t="s">
        <v>13</v>
      </c>
      <c r="F10" s="166">
        <v>205.2</v>
      </c>
      <c r="G10" s="184">
        <v>45012</v>
      </c>
      <c r="H10" s="105" t="s">
        <v>568</v>
      </c>
      <c r="I10" s="105" t="s">
        <v>568</v>
      </c>
      <c r="J10" s="250"/>
      <c r="K10" s="176"/>
      <c r="L10" s="176"/>
      <c r="O10" s="16"/>
    </row>
    <row r="11" spans="1:15" x14ac:dyDescent="0.25">
      <c r="A11" s="259" t="s">
        <v>299</v>
      </c>
      <c r="B11" s="164" t="s">
        <v>408</v>
      </c>
      <c r="C11" s="164" t="s">
        <v>516</v>
      </c>
      <c r="D11" s="165">
        <v>45233</v>
      </c>
      <c r="E11" s="164" t="s">
        <v>114</v>
      </c>
      <c r="F11" s="166">
        <v>9.99</v>
      </c>
      <c r="G11" s="184">
        <v>45049</v>
      </c>
      <c r="H11" s="105" t="s">
        <v>568</v>
      </c>
      <c r="I11" s="105" t="s">
        <v>568</v>
      </c>
      <c r="J11" s="250"/>
      <c r="K11" s="176"/>
      <c r="L11" s="176"/>
      <c r="O11" s="16"/>
    </row>
    <row r="12" spans="1:15" x14ac:dyDescent="0.25">
      <c r="A12" s="259" t="s">
        <v>300</v>
      </c>
      <c r="B12" s="164" t="s">
        <v>409</v>
      </c>
      <c r="C12" s="164" t="s">
        <v>517</v>
      </c>
      <c r="D12" s="165">
        <v>45085</v>
      </c>
      <c r="E12" s="164" t="s">
        <v>567</v>
      </c>
      <c r="F12" s="166">
        <v>3.1</v>
      </c>
      <c r="G12" s="184">
        <v>45212</v>
      </c>
      <c r="H12" s="105" t="s">
        <v>568</v>
      </c>
      <c r="I12" s="105" t="s">
        <v>568</v>
      </c>
      <c r="J12" s="250"/>
      <c r="K12" s="176"/>
      <c r="L12" s="176"/>
      <c r="O12" s="16"/>
    </row>
    <row r="13" spans="1:15" x14ac:dyDescent="0.25">
      <c r="A13" s="259" t="s">
        <v>301</v>
      </c>
      <c r="B13" s="164" t="s">
        <v>410</v>
      </c>
      <c r="C13" s="164" t="s">
        <v>518</v>
      </c>
      <c r="D13" s="165">
        <v>45731</v>
      </c>
      <c r="E13" s="164" t="s">
        <v>13</v>
      </c>
      <c r="F13" s="166">
        <v>51.79</v>
      </c>
      <c r="G13" s="184">
        <v>45089</v>
      </c>
      <c r="H13" s="105" t="s">
        <v>568</v>
      </c>
      <c r="I13" s="105" t="s">
        <v>568</v>
      </c>
      <c r="J13" s="250"/>
      <c r="K13" s="176"/>
      <c r="L13" s="176"/>
      <c r="O13" s="16"/>
    </row>
    <row r="14" spans="1:15" x14ac:dyDescent="0.25">
      <c r="A14" s="259" t="s">
        <v>302</v>
      </c>
      <c r="B14" s="164" t="s">
        <v>411</v>
      </c>
      <c r="C14" s="164" t="s">
        <v>519</v>
      </c>
      <c r="D14" s="165">
        <v>45909</v>
      </c>
      <c r="E14" s="164" t="s">
        <v>13</v>
      </c>
      <c r="F14" s="166">
        <v>203.5</v>
      </c>
      <c r="G14" s="184">
        <v>45166</v>
      </c>
      <c r="H14" s="105" t="s">
        <v>568</v>
      </c>
      <c r="I14" s="105" t="s">
        <v>568</v>
      </c>
      <c r="J14" s="250"/>
      <c r="K14" s="176"/>
      <c r="L14" s="176"/>
      <c r="O14" s="16"/>
    </row>
    <row r="15" spans="1:15" x14ac:dyDescent="0.25">
      <c r="A15" s="259" t="s">
        <v>303</v>
      </c>
      <c r="B15" s="164" t="s">
        <v>412</v>
      </c>
      <c r="C15" s="164" t="s">
        <v>520</v>
      </c>
      <c r="D15" s="165">
        <v>45404</v>
      </c>
      <c r="E15" s="164" t="s">
        <v>114</v>
      </c>
      <c r="F15" s="166">
        <v>9.9499999999999993</v>
      </c>
      <c r="G15" s="184">
        <v>45049</v>
      </c>
      <c r="H15" s="105" t="s">
        <v>568</v>
      </c>
      <c r="I15" s="105" t="s">
        <v>568</v>
      </c>
      <c r="J15" s="250"/>
      <c r="K15" s="176"/>
      <c r="L15" s="176"/>
      <c r="O15" s="16"/>
    </row>
    <row r="16" spans="1:15" x14ac:dyDescent="0.25">
      <c r="A16" s="259" t="s">
        <v>304</v>
      </c>
      <c r="B16" s="164" t="s">
        <v>413</v>
      </c>
      <c r="C16" s="164" t="s">
        <v>521</v>
      </c>
      <c r="D16" s="165">
        <v>45359</v>
      </c>
      <c r="E16" s="164" t="s">
        <v>567</v>
      </c>
      <c r="F16" s="167">
        <v>60</v>
      </c>
      <c r="G16" s="184">
        <v>44998</v>
      </c>
      <c r="H16" s="105" t="s">
        <v>568</v>
      </c>
      <c r="I16" s="105" t="s">
        <v>568</v>
      </c>
      <c r="J16" s="250"/>
      <c r="K16" s="176"/>
      <c r="L16" s="176"/>
      <c r="O16" s="16"/>
    </row>
    <row r="17" spans="1:15" x14ac:dyDescent="0.25">
      <c r="A17" s="259" t="s">
        <v>305</v>
      </c>
      <c r="B17" s="164" t="s">
        <v>414</v>
      </c>
      <c r="C17" s="164" t="s">
        <v>522</v>
      </c>
      <c r="D17" s="165">
        <v>45597</v>
      </c>
      <c r="E17" s="164" t="s">
        <v>114</v>
      </c>
      <c r="F17" s="166">
        <v>100.2</v>
      </c>
      <c r="G17" s="184">
        <v>44974</v>
      </c>
      <c r="H17" s="105" t="s">
        <v>568</v>
      </c>
      <c r="I17" s="105" t="s">
        <v>568</v>
      </c>
      <c r="J17" s="250"/>
      <c r="K17" s="176"/>
      <c r="L17" s="176"/>
      <c r="O17" s="16"/>
    </row>
    <row r="18" spans="1:15" x14ac:dyDescent="0.25">
      <c r="A18" s="259" t="s">
        <v>306</v>
      </c>
      <c r="B18" s="164" t="s">
        <v>415</v>
      </c>
      <c r="C18" s="164" t="s">
        <v>523</v>
      </c>
      <c r="D18" s="165">
        <v>45809</v>
      </c>
      <c r="E18" s="164" t="s">
        <v>13</v>
      </c>
      <c r="F18" s="166">
        <v>261.77999999999997</v>
      </c>
      <c r="G18" s="184">
        <v>45217</v>
      </c>
      <c r="H18" s="105" t="s">
        <v>568</v>
      </c>
      <c r="I18" s="105" t="s">
        <v>568</v>
      </c>
      <c r="J18" s="250"/>
      <c r="K18" s="176"/>
      <c r="L18" s="176"/>
      <c r="O18" s="16"/>
    </row>
    <row r="19" spans="1:15" x14ac:dyDescent="0.25">
      <c r="A19" s="259" t="s">
        <v>307</v>
      </c>
      <c r="B19" s="164" t="s">
        <v>416</v>
      </c>
      <c r="C19" s="164" t="s">
        <v>524</v>
      </c>
      <c r="D19" s="165">
        <v>45670</v>
      </c>
      <c r="E19" s="164" t="s">
        <v>114</v>
      </c>
      <c r="F19" s="166">
        <v>304.2</v>
      </c>
      <c r="G19" s="184">
        <v>45163</v>
      </c>
      <c r="H19" s="105" t="s">
        <v>568</v>
      </c>
      <c r="I19" s="105" t="s">
        <v>568</v>
      </c>
      <c r="J19" s="250"/>
      <c r="K19" s="176"/>
      <c r="L19" s="176"/>
      <c r="O19" s="16"/>
    </row>
    <row r="20" spans="1:15" x14ac:dyDescent="0.25">
      <c r="A20" s="259" t="s">
        <v>308</v>
      </c>
      <c r="B20" s="164" t="s">
        <v>417</v>
      </c>
      <c r="C20" s="164" t="s">
        <v>525</v>
      </c>
      <c r="D20" s="165">
        <v>45329</v>
      </c>
      <c r="E20" s="164" t="s">
        <v>114</v>
      </c>
      <c r="F20" s="166">
        <v>9.9499999999999993</v>
      </c>
      <c r="G20" s="184">
        <v>45078</v>
      </c>
      <c r="H20" s="105" t="s">
        <v>568</v>
      </c>
      <c r="I20" s="105" t="s">
        <v>568</v>
      </c>
      <c r="J20" s="250"/>
      <c r="K20" s="176"/>
      <c r="L20" s="176"/>
      <c r="O20" s="16"/>
    </row>
    <row r="21" spans="1:15" x14ac:dyDescent="0.25">
      <c r="A21" s="259" t="s">
        <v>309</v>
      </c>
      <c r="B21" s="164" t="s">
        <v>418</v>
      </c>
      <c r="C21" s="164" t="s">
        <v>526</v>
      </c>
      <c r="D21" s="165">
        <v>45290</v>
      </c>
      <c r="E21" s="164" t="s">
        <v>114</v>
      </c>
      <c r="F21" s="166">
        <v>220.8</v>
      </c>
      <c r="G21" s="184">
        <v>44984</v>
      </c>
      <c r="H21" s="105" t="s">
        <v>568</v>
      </c>
      <c r="I21" s="105" t="s">
        <v>568</v>
      </c>
      <c r="J21" s="250"/>
      <c r="K21" s="176"/>
      <c r="L21" s="176"/>
      <c r="O21" s="16"/>
    </row>
    <row r="22" spans="1:15" x14ac:dyDescent="0.25">
      <c r="A22" s="259" t="s">
        <v>310</v>
      </c>
      <c r="B22" s="164" t="s">
        <v>419</v>
      </c>
      <c r="C22" s="164" t="s">
        <v>527</v>
      </c>
      <c r="D22" s="165">
        <v>45271</v>
      </c>
      <c r="E22" s="164" t="s">
        <v>114</v>
      </c>
      <c r="F22" s="166">
        <v>9.99</v>
      </c>
      <c r="G22" s="184">
        <v>45163</v>
      </c>
      <c r="H22" s="105" t="s">
        <v>568</v>
      </c>
      <c r="I22" s="105" t="s">
        <v>568</v>
      </c>
      <c r="J22" s="250"/>
      <c r="K22" s="176"/>
      <c r="L22" s="176"/>
      <c r="O22" s="16"/>
    </row>
    <row r="23" spans="1:15" x14ac:dyDescent="0.25">
      <c r="A23" s="259" t="s">
        <v>311</v>
      </c>
      <c r="B23" s="164" t="s">
        <v>420</v>
      </c>
      <c r="C23" s="164" t="s">
        <v>528</v>
      </c>
      <c r="D23" s="165">
        <v>45352</v>
      </c>
      <c r="E23" s="164" t="s">
        <v>114</v>
      </c>
      <c r="F23" s="166">
        <v>9.9499999999999993</v>
      </c>
      <c r="G23" s="184">
        <v>45231</v>
      </c>
      <c r="H23" s="105" t="s">
        <v>568</v>
      </c>
      <c r="I23" s="105" t="s">
        <v>568</v>
      </c>
      <c r="J23" s="250"/>
      <c r="K23" s="176"/>
      <c r="L23" s="176"/>
      <c r="O23" s="16"/>
    </row>
    <row r="24" spans="1:15" x14ac:dyDescent="0.25">
      <c r="A24" s="259" t="s">
        <v>312</v>
      </c>
      <c r="B24" s="164" t="s">
        <v>421</v>
      </c>
      <c r="C24" s="164" t="s">
        <v>529</v>
      </c>
      <c r="D24" s="165">
        <v>46173</v>
      </c>
      <c r="E24" s="164" t="s">
        <v>114</v>
      </c>
      <c r="F24" s="166">
        <v>202.65</v>
      </c>
      <c r="G24" s="184">
        <v>45156</v>
      </c>
      <c r="H24" s="105" t="s">
        <v>568</v>
      </c>
      <c r="I24" s="105" t="s">
        <v>568</v>
      </c>
      <c r="J24" s="250"/>
      <c r="K24" s="176"/>
      <c r="L24" s="176"/>
      <c r="O24" s="16"/>
    </row>
    <row r="25" spans="1:15" x14ac:dyDescent="0.25">
      <c r="A25" s="259" t="s">
        <v>313</v>
      </c>
      <c r="B25" s="164" t="s">
        <v>422</v>
      </c>
      <c r="C25" s="164" t="s">
        <v>530</v>
      </c>
      <c r="D25" s="165">
        <v>46447</v>
      </c>
      <c r="E25" s="164" t="s">
        <v>13</v>
      </c>
      <c r="F25" s="166">
        <v>249.8</v>
      </c>
      <c r="G25" s="184">
        <v>45296</v>
      </c>
      <c r="H25" s="105" t="s">
        <v>568</v>
      </c>
      <c r="I25" s="105" t="s">
        <v>568</v>
      </c>
      <c r="J25" s="250"/>
      <c r="K25" s="176"/>
      <c r="L25" s="176"/>
      <c r="O25" s="16"/>
    </row>
    <row r="26" spans="1:15" x14ac:dyDescent="0.25">
      <c r="A26" s="259" t="s">
        <v>314</v>
      </c>
      <c r="B26" s="164" t="s">
        <v>423</v>
      </c>
      <c r="C26" s="164" t="s">
        <v>531</v>
      </c>
      <c r="D26" s="165">
        <v>45380</v>
      </c>
      <c r="E26" s="164" t="s">
        <v>114</v>
      </c>
      <c r="F26" s="166">
        <v>9.8000000000000007</v>
      </c>
      <c r="G26" s="184">
        <v>45082</v>
      </c>
      <c r="H26" s="105" t="s">
        <v>568</v>
      </c>
      <c r="I26" s="105" t="s">
        <v>568</v>
      </c>
      <c r="J26" s="250"/>
      <c r="K26" s="176"/>
      <c r="L26" s="176"/>
      <c r="O26" s="16"/>
    </row>
    <row r="27" spans="1:15" x14ac:dyDescent="0.25">
      <c r="A27" s="259" t="s">
        <v>315</v>
      </c>
      <c r="B27" s="164" t="s">
        <v>424</v>
      </c>
      <c r="C27" s="164" t="s">
        <v>532</v>
      </c>
      <c r="D27" s="165">
        <v>45271</v>
      </c>
      <c r="E27" s="164" t="s">
        <v>114</v>
      </c>
      <c r="F27" s="166">
        <v>9.99</v>
      </c>
      <c r="G27" s="184">
        <v>45078</v>
      </c>
      <c r="H27" s="105" t="s">
        <v>568</v>
      </c>
      <c r="I27" s="105" t="s">
        <v>568</v>
      </c>
      <c r="J27" s="250"/>
      <c r="K27" s="176"/>
      <c r="L27" s="176"/>
      <c r="O27" s="16"/>
    </row>
    <row r="28" spans="1:15" x14ac:dyDescent="0.25">
      <c r="A28" s="259" t="s">
        <v>316</v>
      </c>
      <c r="B28" s="164" t="s">
        <v>425</v>
      </c>
      <c r="C28" s="164" t="s">
        <v>533</v>
      </c>
      <c r="D28" s="165">
        <v>45384</v>
      </c>
      <c r="E28" s="164" t="s">
        <v>15</v>
      </c>
      <c r="F28" s="166">
        <v>121.5</v>
      </c>
      <c r="G28" s="184">
        <v>45016</v>
      </c>
      <c r="H28" s="105" t="s">
        <v>568</v>
      </c>
      <c r="I28" s="105" t="s">
        <v>568</v>
      </c>
      <c r="J28" s="250"/>
      <c r="K28" s="176"/>
      <c r="L28" s="176"/>
      <c r="O28" s="16"/>
    </row>
    <row r="29" spans="1:15" x14ac:dyDescent="0.25">
      <c r="A29" s="259" t="s">
        <v>317</v>
      </c>
      <c r="B29" s="164" t="s">
        <v>426</v>
      </c>
      <c r="C29" s="164" t="s">
        <v>527</v>
      </c>
      <c r="D29" s="165">
        <v>45268</v>
      </c>
      <c r="E29" s="164" t="s">
        <v>114</v>
      </c>
      <c r="F29" s="166">
        <v>9.99</v>
      </c>
      <c r="G29" s="184">
        <v>44981</v>
      </c>
      <c r="H29" s="105" t="s">
        <v>568</v>
      </c>
      <c r="I29" s="105" t="s">
        <v>568</v>
      </c>
      <c r="J29" s="250"/>
      <c r="K29" s="176"/>
      <c r="L29" s="176"/>
      <c r="O29" s="16"/>
    </row>
    <row r="30" spans="1:15" x14ac:dyDescent="0.25">
      <c r="A30" s="259" t="s">
        <v>318</v>
      </c>
      <c r="B30" s="164" t="s">
        <v>427</v>
      </c>
      <c r="C30" s="164" t="s">
        <v>534</v>
      </c>
      <c r="D30" s="165">
        <v>45401</v>
      </c>
      <c r="E30" s="164" t="s">
        <v>15</v>
      </c>
      <c r="F30" s="166">
        <v>223.92</v>
      </c>
      <c r="G30" s="184">
        <v>45044</v>
      </c>
      <c r="H30" s="105" t="s">
        <v>568</v>
      </c>
      <c r="I30" s="105" t="s">
        <v>568</v>
      </c>
      <c r="J30" s="250"/>
      <c r="K30" s="176"/>
      <c r="L30" s="176"/>
      <c r="O30" s="16"/>
    </row>
    <row r="31" spans="1:15" x14ac:dyDescent="0.25">
      <c r="A31" s="259" t="s">
        <v>319</v>
      </c>
      <c r="B31" s="164" t="s">
        <v>428</v>
      </c>
      <c r="C31" s="164" t="s">
        <v>535</v>
      </c>
      <c r="D31" s="165">
        <v>45945</v>
      </c>
      <c r="E31" s="164" t="s">
        <v>13</v>
      </c>
      <c r="F31" s="166">
        <v>666.1</v>
      </c>
      <c r="G31" s="184">
        <v>45245</v>
      </c>
      <c r="H31" s="105" t="s">
        <v>568</v>
      </c>
      <c r="I31" s="105" t="s">
        <v>568</v>
      </c>
      <c r="J31" s="250"/>
      <c r="K31" s="176"/>
      <c r="L31" s="176"/>
      <c r="O31" s="16"/>
    </row>
    <row r="32" spans="1:15" x14ac:dyDescent="0.25">
      <c r="A32" s="259" t="s">
        <v>320</v>
      </c>
      <c r="B32" s="164" t="s">
        <v>429</v>
      </c>
      <c r="C32" s="164" t="s">
        <v>532</v>
      </c>
      <c r="D32" s="165">
        <v>46173</v>
      </c>
      <c r="E32" s="164" t="s">
        <v>114</v>
      </c>
      <c r="F32" s="166">
        <v>97.43</v>
      </c>
      <c r="G32" s="184">
        <v>45146</v>
      </c>
      <c r="H32" s="105" t="s">
        <v>568</v>
      </c>
      <c r="I32" s="105" t="s">
        <v>568</v>
      </c>
      <c r="J32" s="250"/>
      <c r="K32" s="176"/>
      <c r="L32" s="176"/>
      <c r="O32" s="16"/>
    </row>
    <row r="33" spans="1:15" x14ac:dyDescent="0.25">
      <c r="A33" s="259" t="s">
        <v>321</v>
      </c>
      <c r="B33" s="164" t="s">
        <v>430</v>
      </c>
      <c r="C33" s="164" t="s">
        <v>536</v>
      </c>
      <c r="D33" s="165">
        <v>45657</v>
      </c>
      <c r="E33" s="164" t="s">
        <v>114</v>
      </c>
      <c r="F33" s="167">
        <v>75</v>
      </c>
      <c r="G33" s="184">
        <v>45139</v>
      </c>
      <c r="H33" s="105" t="s">
        <v>568</v>
      </c>
      <c r="I33" s="105" t="s">
        <v>568</v>
      </c>
      <c r="J33" s="250"/>
      <c r="K33" s="176"/>
      <c r="L33" s="176"/>
      <c r="O33" s="16"/>
    </row>
    <row r="34" spans="1:15" x14ac:dyDescent="0.25">
      <c r="A34" s="259" t="s">
        <v>322</v>
      </c>
      <c r="B34" s="164" t="s">
        <v>431</v>
      </c>
      <c r="C34" s="164" t="s">
        <v>537</v>
      </c>
      <c r="D34" s="165">
        <v>45677</v>
      </c>
      <c r="E34" s="164" t="s">
        <v>15</v>
      </c>
      <c r="F34" s="166">
        <v>126.72</v>
      </c>
      <c r="G34" s="184">
        <v>45047</v>
      </c>
      <c r="H34" s="105" t="s">
        <v>568</v>
      </c>
      <c r="I34" s="105" t="s">
        <v>568</v>
      </c>
      <c r="J34" s="250"/>
      <c r="K34" s="176"/>
      <c r="L34" s="176"/>
      <c r="O34" s="16"/>
    </row>
    <row r="35" spans="1:15" x14ac:dyDescent="0.25">
      <c r="A35" s="259" t="s">
        <v>323</v>
      </c>
      <c r="B35" s="164" t="s">
        <v>432</v>
      </c>
      <c r="C35" s="164" t="s">
        <v>538</v>
      </c>
      <c r="D35" s="165">
        <v>45762</v>
      </c>
      <c r="E35" s="164" t="s">
        <v>567</v>
      </c>
      <c r="F35" s="166">
        <v>188.4</v>
      </c>
      <c r="G35" s="184">
        <v>45174</v>
      </c>
      <c r="H35" s="105" t="s">
        <v>568</v>
      </c>
      <c r="I35" s="105" t="s">
        <v>568</v>
      </c>
      <c r="J35" s="250"/>
      <c r="K35" s="176"/>
      <c r="L35" s="176"/>
      <c r="O35" s="16"/>
    </row>
    <row r="36" spans="1:15" x14ac:dyDescent="0.25">
      <c r="A36" s="259" t="s">
        <v>324</v>
      </c>
      <c r="B36" s="164" t="s">
        <v>433</v>
      </c>
      <c r="C36" s="164" t="s">
        <v>539</v>
      </c>
      <c r="D36" s="165">
        <v>45510</v>
      </c>
      <c r="E36" s="164" t="s">
        <v>114</v>
      </c>
      <c r="F36" s="166">
        <v>9.99</v>
      </c>
      <c r="G36" s="184">
        <v>45295</v>
      </c>
      <c r="H36" s="105" t="s">
        <v>568</v>
      </c>
      <c r="I36" s="105" t="s">
        <v>568</v>
      </c>
      <c r="J36" s="250"/>
      <c r="K36" s="176"/>
      <c r="L36" s="176"/>
      <c r="O36" s="16"/>
    </row>
    <row r="37" spans="1:15" x14ac:dyDescent="0.25">
      <c r="A37" s="259" t="s">
        <v>325</v>
      </c>
      <c r="B37" s="164" t="s">
        <v>434</v>
      </c>
      <c r="C37" s="164" t="s">
        <v>540</v>
      </c>
      <c r="D37" s="165">
        <v>45520</v>
      </c>
      <c r="E37" s="164" t="s">
        <v>114</v>
      </c>
      <c r="F37" s="166">
        <v>103.1</v>
      </c>
      <c r="G37" s="184">
        <v>45231</v>
      </c>
      <c r="H37" s="105" t="s">
        <v>568</v>
      </c>
      <c r="I37" s="105" t="s">
        <v>568</v>
      </c>
      <c r="J37" s="250"/>
      <c r="K37" s="176"/>
      <c r="L37" s="176"/>
      <c r="O37" s="16"/>
    </row>
    <row r="38" spans="1:15" x14ac:dyDescent="0.25">
      <c r="A38" s="259" t="s">
        <v>326</v>
      </c>
      <c r="B38" s="164" t="s">
        <v>435</v>
      </c>
      <c r="C38" s="164" t="s">
        <v>531</v>
      </c>
      <c r="D38" s="165">
        <v>45268</v>
      </c>
      <c r="E38" s="164" t="s">
        <v>114</v>
      </c>
      <c r="F38" s="166">
        <v>9.99</v>
      </c>
      <c r="G38" s="184">
        <v>44958</v>
      </c>
      <c r="H38" s="105" t="s">
        <v>568</v>
      </c>
      <c r="I38" s="105" t="s">
        <v>568</v>
      </c>
      <c r="J38" s="250"/>
      <c r="K38" s="176"/>
      <c r="L38" s="176"/>
      <c r="O38" s="16"/>
    </row>
    <row r="39" spans="1:15" x14ac:dyDescent="0.25">
      <c r="A39" s="259" t="s">
        <v>327</v>
      </c>
      <c r="B39" s="164" t="s">
        <v>436</v>
      </c>
      <c r="C39" s="164" t="s">
        <v>541</v>
      </c>
      <c r="D39" s="165">
        <v>46022</v>
      </c>
      <c r="E39" s="164" t="s">
        <v>13</v>
      </c>
      <c r="F39" s="166">
        <v>406.25</v>
      </c>
      <c r="G39" s="184">
        <v>45117</v>
      </c>
      <c r="H39" s="105" t="s">
        <v>568</v>
      </c>
      <c r="I39" s="105" t="s">
        <v>568</v>
      </c>
      <c r="J39" s="250"/>
      <c r="K39" s="176"/>
      <c r="L39" s="176"/>
      <c r="O39" s="16"/>
    </row>
    <row r="40" spans="1:15" x14ac:dyDescent="0.25">
      <c r="A40" s="259" t="s">
        <v>328</v>
      </c>
      <c r="B40" s="164" t="s">
        <v>437</v>
      </c>
      <c r="C40" s="164" t="s">
        <v>532</v>
      </c>
      <c r="D40" s="165">
        <v>45889</v>
      </c>
      <c r="E40" s="164" t="s">
        <v>15</v>
      </c>
      <c r="F40" s="166">
        <v>234.5</v>
      </c>
      <c r="G40" s="184">
        <v>45156</v>
      </c>
      <c r="H40" s="105" t="s">
        <v>568</v>
      </c>
      <c r="I40" s="105" t="s">
        <v>568</v>
      </c>
      <c r="J40" s="250"/>
      <c r="K40" s="176"/>
      <c r="L40" s="176"/>
      <c r="O40" s="16"/>
    </row>
    <row r="41" spans="1:15" x14ac:dyDescent="0.25">
      <c r="A41" s="259" t="s">
        <v>329</v>
      </c>
      <c r="B41" s="164" t="s">
        <v>438</v>
      </c>
      <c r="C41" s="164" t="s">
        <v>528</v>
      </c>
      <c r="D41" s="165">
        <v>45329</v>
      </c>
      <c r="E41" s="164" t="s">
        <v>114</v>
      </c>
      <c r="F41" s="166">
        <v>9.9499999999999993</v>
      </c>
      <c r="G41" s="184">
        <v>45231</v>
      </c>
      <c r="H41" s="105" t="s">
        <v>568</v>
      </c>
      <c r="I41" s="105" t="s">
        <v>568</v>
      </c>
      <c r="J41" s="250"/>
      <c r="K41" s="176"/>
      <c r="L41" s="176"/>
      <c r="O41" s="16"/>
    </row>
    <row r="42" spans="1:15" x14ac:dyDescent="0.25">
      <c r="A42" s="259" t="s">
        <v>330</v>
      </c>
      <c r="B42" s="164" t="s">
        <v>439</v>
      </c>
      <c r="C42" s="164" t="s">
        <v>533</v>
      </c>
      <c r="D42" s="165">
        <v>46081</v>
      </c>
      <c r="E42" s="164" t="s">
        <v>13</v>
      </c>
      <c r="F42" s="166">
        <v>151.25</v>
      </c>
      <c r="G42" s="184">
        <v>45135</v>
      </c>
      <c r="H42" s="105" t="s">
        <v>568</v>
      </c>
      <c r="I42" s="105" t="s">
        <v>568</v>
      </c>
      <c r="J42" s="250"/>
      <c r="K42" s="176"/>
      <c r="L42" s="176"/>
      <c r="O42" s="16"/>
    </row>
    <row r="43" spans="1:15" x14ac:dyDescent="0.25">
      <c r="A43" s="259" t="s">
        <v>331</v>
      </c>
      <c r="B43" s="164" t="s">
        <v>440</v>
      </c>
      <c r="C43" s="164" t="s">
        <v>542</v>
      </c>
      <c r="D43" s="165">
        <v>45899</v>
      </c>
      <c r="E43" s="164" t="s">
        <v>114</v>
      </c>
      <c r="F43" s="166">
        <v>52.24</v>
      </c>
      <c r="G43" s="184">
        <v>45243</v>
      </c>
      <c r="H43" s="105" t="s">
        <v>568</v>
      </c>
      <c r="I43" s="105" t="s">
        <v>568</v>
      </c>
      <c r="J43" s="250"/>
      <c r="K43" s="176"/>
      <c r="L43" s="176"/>
      <c r="O43" s="16"/>
    </row>
    <row r="44" spans="1:15" x14ac:dyDescent="0.25">
      <c r="A44" s="259" t="s">
        <v>332</v>
      </c>
      <c r="B44" s="164" t="s">
        <v>441</v>
      </c>
      <c r="C44" s="164" t="s">
        <v>529</v>
      </c>
      <c r="D44" s="165">
        <v>45731</v>
      </c>
      <c r="E44" s="164" t="s">
        <v>114</v>
      </c>
      <c r="F44" s="166">
        <v>102.11</v>
      </c>
      <c r="G44" s="184">
        <v>45163</v>
      </c>
      <c r="H44" s="105" t="s">
        <v>568</v>
      </c>
      <c r="I44" s="105" t="s">
        <v>568</v>
      </c>
      <c r="J44" s="250"/>
      <c r="K44" s="176"/>
      <c r="L44" s="176"/>
      <c r="O44" s="16"/>
    </row>
    <row r="45" spans="1:15" x14ac:dyDescent="0.25">
      <c r="A45" s="259" t="s">
        <v>333</v>
      </c>
      <c r="B45" s="164" t="s">
        <v>442</v>
      </c>
      <c r="C45" s="164" t="s">
        <v>532</v>
      </c>
      <c r="D45" s="165">
        <v>45271</v>
      </c>
      <c r="E45" s="164" t="s">
        <v>114</v>
      </c>
      <c r="F45" s="166">
        <v>9.99</v>
      </c>
      <c r="G45" s="184">
        <v>45163</v>
      </c>
      <c r="H45" s="105" t="s">
        <v>568</v>
      </c>
      <c r="I45" s="105" t="s">
        <v>568</v>
      </c>
      <c r="J45" s="250"/>
      <c r="K45" s="176"/>
      <c r="L45" s="176"/>
      <c r="O45" s="16"/>
    </row>
    <row r="46" spans="1:15" x14ac:dyDescent="0.25">
      <c r="A46" s="259" t="s">
        <v>334</v>
      </c>
      <c r="B46" s="164" t="s">
        <v>443</v>
      </c>
      <c r="C46" s="164" t="s">
        <v>543</v>
      </c>
      <c r="D46" s="165">
        <v>45406</v>
      </c>
      <c r="E46" s="164" t="s">
        <v>114</v>
      </c>
      <c r="F46" s="166">
        <v>9.9</v>
      </c>
      <c r="G46" s="184">
        <v>45203</v>
      </c>
      <c r="H46" s="105" t="s">
        <v>568</v>
      </c>
      <c r="I46" s="105" t="s">
        <v>568</v>
      </c>
      <c r="J46" s="250"/>
      <c r="K46" s="176"/>
      <c r="L46" s="176"/>
      <c r="O46" s="16"/>
    </row>
    <row r="47" spans="1:15" x14ac:dyDescent="0.25">
      <c r="A47" s="259" t="s">
        <v>335</v>
      </c>
      <c r="B47" s="164" t="s">
        <v>444</v>
      </c>
      <c r="C47" s="164" t="s">
        <v>519</v>
      </c>
      <c r="D47" s="165">
        <v>46203</v>
      </c>
      <c r="E47" s="164" t="s">
        <v>13</v>
      </c>
      <c r="F47" s="166">
        <v>228.16</v>
      </c>
      <c r="G47" s="184">
        <v>45243</v>
      </c>
      <c r="H47" s="105" t="s">
        <v>568</v>
      </c>
      <c r="I47" s="105" t="s">
        <v>568</v>
      </c>
      <c r="J47" s="250"/>
      <c r="K47" s="176"/>
      <c r="L47" s="176"/>
      <c r="O47" s="16"/>
    </row>
    <row r="48" spans="1:15" x14ac:dyDescent="0.25">
      <c r="A48" s="259" t="s">
        <v>336</v>
      </c>
      <c r="B48" s="164" t="s">
        <v>445</v>
      </c>
      <c r="C48" s="164" t="s">
        <v>524</v>
      </c>
      <c r="D48" s="165">
        <v>45471</v>
      </c>
      <c r="E48" s="164" t="s">
        <v>114</v>
      </c>
      <c r="F48" s="167">
        <v>5</v>
      </c>
      <c r="G48" s="184">
        <v>45261</v>
      </c>
      <c r="H48" s="105" t="s">
        <v>568</v>
      </c>
      <c r="I48" s="105" t="s">
        <v>568</v>
      </c>
      <c r="J48" s="250"/>
      <c r="K48" s="176"/>
      <c r="L48" s="176"/>
      <c r="O48" s="16"/>
    </row>
    <row r="49" spans="1:15" x14ac:dyDescent="0.25">
      <c r="A49" s="259" t="s">
        <v>337</v>
      </c>
      <c r="B49" s="164" t="s">
        <v>446</v>
      </c>
      <c r="C49" s="164" t="s">
        <v>524</v>
      </c>
      <c r="D49" s="165">
        <v>45609</v>
      </c>
      <c r="E49" s="164" t="s">
        <v>114</v>
      </c>
      <c r="F49" s="166">
        <v>180.8</v>
      </c>
      <c r="G49" s="184">
        <v>45272</v>
      </c>
      <c r="H49" s="105" t="s">
        <v>568</v>
      </c>
      <c r="I49" s="105" t="s">
        <v>568</v>
      </c>
      <c r="J49" s="250"/>
      <c r="K49" s="176"/>
      <c r="L49" s="176"/>
      <c r="O49" s="16"/>
    </row>
    <row r="50" spans="1:15" x14ac:dyDescent="0.25">
      <c r="A50" s="259" t="s">
        <v>338</v>
      </c>
      <c r="B50" s="164" t="s">
        <v>447</v>
      </c>
      <c r="C50" s="164" t="s">
        <v>544</v>
      </c>
      <c r="D50" s="165">
        <v>45853</v>
      </c>
      <c r="E50" s="164" t="s">
        <v>114</v>
      </c>
      <c r="F50" s="166">
        <v>125.36</v>
      </c>
      <c r="G50" s="184">
        <v>45243</v>
      </c>
      <c r="H50" s="105" t="s">
        <v>568</v>
      </c>
      <c r="I50" s="105" t="s">
        <v>568</v>
      </c>
      <c r="J50" s="250"/>
      <c r="K50" s="176"/>
      <c r="L50" s="176"/>
      <c r="O50" s="16"/>
    </row>
    <row r="51" spans="1:15" x14ac:dyDescent="0.25">
      <c r="A51" s="259" t="s">
        <v>339</v>
      </c>
      <c r="B51" s="164" t="s">
        <v>448</v>
      </c>
      <c r="C51" s="164" t="s">
        <v>532</v>
      </c>
      <c r="D51" s="165">
        <v>45260</v>
      </c>
      <c r="E51" s="164" t="s">
        <v>114</v>
      </c>
      <c r="F51" s="166">
        <v>9.99</v>
      </c>
      <c r="G51" s="184">
        <v>45049</v>
      </c>
      <c r="H51" s="105" t="s">
        <v>568</v>
      </c>
      <c r="I51" s="105" t="s">
        <v>568</v>
      </c>
      <c r="J51" s="250"/>
      <c r="K51" s="176"/>
      <c r="L51" s="176"/>
      <c r="O51" s="16"/>
    </row>
    <row r="52" spans="1:15" x14ac:dyDescent="0.25">
      <c r="A52" s="259" t="s">
        <v>340</v>
      </c>
      <c r="B52" s="164" t="s">
        <v>449</v>
      </c>
      <c r="C52" s="164" t="s">
        <v>545</v>
      </c>
      <c r="D52" s="165">
        <v>45465</v>
      </c>
      <c r="E52" s="164" t="s">
        <v>114</v>
      </c>
      <c r="F52" s="166">
        <v>155.47999999999999</v>
      </c>
      <c r="G52" s="184">
        <v>44994</v>
      </c>
      <c r="H52" s="105" t="s">
        <v>568</v>
      </c>
      <c r="I52" s="105" t="s">
        <v>568</v>
      </c>
      <c r="J52" s="250"/>
      <c r="K52" s="176"/>
      <c r="L52" s="176"/>
      <c r="O52" s="16"/>
    </row>
    <row r="53" spans="1:15" x14ac:dyDescent="0.25">
      <c r="A53" s="259" t="s">
        <v>341</v>
      </c>
      <c r="B53" s="164" t="s">
        <v>450</v>
      </c>
      <c r="C53" s="164" t="s">
        <v>546</v>
      </c>
      <c r="D53" s="165">
        <v>45808</v>
      </c>
      <c r="E53" s="164" t="s">
        <v>114</v>
      </c>
      <c r="F53" s="166">
        <v>100.8</v>
      </c>
      <c r="G53" s="184">
        <v>45250</v>
      </c>
      <c r="H53" s="105" t="s">
        <v>568</v>
      </c>
      <c r="I53" s="105" t="s">
        <v>568</v>
      </c>
      <c r="J53" s="250"/>
      <c r="K53" s="176"/>
      <c r="L53" s="176"/>
      <c r="O53" s="16"/>
    </row>
    <row r="54" spans="1:15" x14ac:dyDescent="0.25">
      <c r="A54" s="259" t="s">
        <v>342</v>
      </c>
      <c r="B54" s="164" t="s">
        <v>451</v>
      </c>
      <c r="C54" s="164" t="s">
        <v>547</v>
      </c>
      <c r="D54" s="165">
        <v>45473</v>
      </c>
      <c r="E54" s="164" t="s">
        <v>114</v>
      </c>
      <c r="F54" s="166">
        <v>61.39</v>
      </c>
      <c r="G54" s="184">
        <v>45020</v>
      </c>
      <c r="H54" s="105" t="s">
        <v>568</v>
      </c>
      <c r="I54" s="105" t="s">
        <v>568</v>
      </c>
      <c r="J54" s="250"/>
      <c r="K54" s="176"/>
      <c r="L54" s="176"/>
      <c r="O54" s="16"/>
    </row>
    <row r="55" spans="1:15" x14ac:dyDescent="0.25">
      <c r="A55" s="259" t="s">
        <v>343</v>
      </c>
      <c r="B55" s="164" t="s">
        <v>452</v>
      </c>
      <c r="C55" s="164" t="s">
        <v>548</v>
      </c>
      <c r="D55" s="165">
        <v>45355</v>
      </c>
      <c r="E55" s="164" t="s">
        <v>114</v>
      </c>
      <c r="F55" s="166">
        <v>9.9499999999999993</v>
      </c>
      <c r="G55" s="184">
        <v>45231</v>
      </c>
      <c r="H55" s="105" t="s">
        <v>568</v>
      </c>
      <c r="I55" s="105" t="s">
        <v>568</v>
      </c>
      <c r="J55" s="250"/>
      <c r="K55" s="176"/>
      <c r="L55" s="176"/>
      <c r="O55" s="16"/>
    </row>
    <row r="56" spans="1:15" x14ac:dyDescent="0.25">
      <c r="A56" s="259" t="s">
        <v>344</v>
      </c>
      <c r="B56" s="164" t="s">
        <v>453</v>
      </c>
      <c r="C56" s="164" t="s">
        <v>542</v>
      </c>
      <c r="D56" s="165">
        <v>45899</v>
      </c>
      <c r="E56" s="164" t="s">
        <v>13</v>
      </c>
      <c r="F56" s="166">
        <v>103.8</v>
      </c>
      <c r="G56" s="184">
        <v>45243</v>
      </c>
      <c r="H56" s="105" t="s">
        <v>568</v>
      </c>
      <c r="I56" s="105" t="s">
        <v>568</v>
      </c>
      <c r="J56" s="250"/>
      <c r="K56" s="176"/>
      <c r="L56" s="176"/>
      <c r="O56" s="16"/>
    </row>
    <row r="57" spans="1:15" x14ac:dyDescent="0.25">
      <c r="A57" s="259" t="s">
        <v>345</v>
      </c>
      <c r="B57" s="164" t="s">
        <v>454</v>
      </c>
      <c r="C57" s="164" t="s">
        <v>522</v>
      </c>
      <c r="D57" s="165">
        <v>45597</v>
      </c>
      <c r="E57" s="164" t="s">
        <v>13</v>
      </c>
      <c r="F57" s="166">
        <v>151.6</v>
      </c>
      <c r="G57" s="184">
        <v>44974</v>
      </c>
      <c r="H57" s="105" t="s">
        <v>568</v>
      </c>
      <c r="I57" s="105" t="s">
        <v>568</v>
      </c>
      <c r="J57" s="250"/>
      <c r="K57" s="176"/>
      <c r="L57" s="176"/>
      <c r="O57" s="16"/>
    </row>
    <row r="58" spans="1:15" x14ac:dyDescent="0.25">
      <c r="A58" s="259" t="s">
        <v>346</v>
      </c>
      <c r="B58" s="164" t="s">
        <v>455</v>
      </c>
      <c r="C58" s="164" t="s">
        <v>523</v>
      </c>
      <c r="D58" s="165">
        <v>45471</v>
      </c>
      <c r="E58" s="164" t="s">
        <v>13</v>
      </c>
      <c r="F58" s="167">
        <v>203</v>
      </c>
      <c r="G58" s="184">
        <v>45139</v>
      </c>
      <c r="H58" s="105" t="s">
        <v>568</v>
      </c>
      <c r="I58" s="105" t="s">
        <v>568</v>
      </c>
      <c r="J58" s="250"/>
      <c r="K58" s="176"/>
      <c r="L58" s="176"/>
      <c r="O58" s="16"/>
    </row>
    <row r="59" spans="1:15" x14ac:dyDescent="0.25">
      <c r="A59" s="259" t="s">
        <v>347</v>
      </c>
      <c r="B59" s="164" t="s">
        <v>456</v>
      </c>
      <c r="C59" s="164" t="s">
        <v>549</v>
      </c>
      <c r="D59" s="165">
        <v>45657</v>
      </c>
      <c r="E59" s="164" t="s">
        <v>114</v>
      </c>
      <c r="F59" s="166">
        <v>154.12</v>
      </c>
      <c r="G59" s="184">
        <v>45125</v>
      </c>
      <c r="H59" s="105" t="s">
        <v>568</v>
      </c>
      <c r="I59" s="105" t="s">
        <v>568</v>
      </c>
      <c r="J59" s="250"/>
      <c r="K59" s="176"/>
      <c r="L59" s="176"/>
      <c r="O59" s="16"/>
    </row>
    <row r="60" spans="1:15" x14ac:dyDescent="0.25">
      <c r="A60" s="259" t="s">
        <v>348</v>
      </c>
      <c r="B60" s="164" t="s">
        <v>457</v>
      </c>
      <c r="C60" s="164" t="s">
        <v>524</v>
      </c>
      <c r="D60" s="165">
        <v>45552</v>
      </c>
      <c r="E60" s="164" t="s">
        <v>13</v>
      </c>
      <c r="F60" s="166">
        <v>100.3</v>
      </c>
      <c r="G60" s="184">
        <v>45230</v>
      </c>
      <c r="H60" s="105" t="s">
        <v>568</v>
      </c>
      <c r="I60" s="105" t="s">
        <v>568</v>
      </c>
      <c r="J60" s="250"/>
      <c r="K60" s="176"/>
      <c r="L60" s="176"/>
      <c r="O60" s="16"/>
    </row>
    <row r="61" spans="1:15" x14ac:dyDescent="0.25">
      <c r="A61" s="259" t="s">
        <v>349</v>
      </c>
      <c r="B61" s="164" t="s">
        <v>458</v>
      </c>
      <c r="C61" s="164" t="s">
        <v>550</v>
      </c>
      <c r="D61" s="165">
        <v>45415</v>
      </c>
      <c r="E61" s="164" t="s">
        <v>15</v>
      </c>
      <c r="F61" s="166">
        <v>140.32</v>
      </c>
      <c r="G61" s="184">
        <v>45044</v>
      </c>
      <c r="H61" s="105" t="s">
        <v>568</v>
      </c>
      <c r="I61" s="105" t="s">
        <v>568</v>
      </c>
      <c r="J61" s="250"/>
      <c r="K61" s="176"/>
      <c r="L61" s="176"/>
      <c r="O61" s="16"/>
    </row>
    <row r="62" spans="1:15" x14ac:dyDescent="0.25">
      <c r="A62" s="259" t="s">
        <v>350</v>
      </c>
      <c r="B62" s="164" t="s">
        <v>459</v>
      </c>
      <c r="C62" s="164" t="s">
        <v>524</v>
      </c>
      <c r="D62" s="165">
        <v>45777</v>
      </c>
      <c r="E62" s="164" t="s">
        <v>13</v>
      </c>
      <c r="F62" s="166">
        <v>254.2</v>
      </c>
      <c r="G62" s="184">
        <v>45267</v>
      </c>
      <c r="H62" s="105" t="s">
        <v>568</v>
      </c>
      <c r="I62" s="105" t="s">
        <v>568</v>
      </c>
      <c r="J62" s="250"/>
      <c r="K62" s="176"/>
      <c r="L62" s="176"/>
      <c r="O62" s="16"/>
    </row>
    <row r="63" spans="1:15" x14ac:dyDescent="0.25">
      <c r="A63" s="259" t="s">
        <v>351</v>
      </c>
      <c r="B63" s="164" t="s">
        <v>460</v>
      </c>
      <c r="C63" s="164" t="s">
        <v>515</v>
      </c>
      <c r="D63" s="165">
        <v>45536</v>
      </c>
      <c r="E63" s="164" t="s">
        <v>114</v>
      </c>
      <c r="F63" s="166">
        <v>122.9</v>
      </c>
      <c r="G63" s="184">
        <v>45230</v>
      </c>
      <c r="H63" s="105" t="s">
        <v>568</v>
      </c>
      <c r="I63" s="105" t="s">
        <v>568</v>
      </c>
      <c r="J63" s="250"/>
      <c r="K63" s="176"/>
      <c r="L63" s="176"/>
      <c r="O63" s="16"/>
    </row>
    <row r="64" spans="1:15" x14ac:dyDescent="0.25">
      <c r="A64" s="259" t="s">
        <v>352</v>
      </c>
      <c r="B64" s="164" t="s">
        <v>461</v>
      </c>
      <c r="C64" s="164" t="s">
        <v>521</v>
      </c>
      <c r="D64" s="165">
        <v>45809</v>
      </c>
      <c r="E64" s="164" t="s">
        <v>114</v>
      </c>
      <c r="F64" s="166">
        <v>310.58</v>
      </c>
      <c r="G64" s="184">
        <v>45146</v>
      </c>
      <c r="H64" s="105" t="s">
        <v>568</v>
      </c>
      <c r="I64" s="105" t="s">
        <v>568</v>
      </c>
      <c r="J64" s="250"/>
      <c r="K64" s="176"/>
      <c r="L64" s="176"/>
      <c r="O64" s="16"/>
    </row>
    <row r="65" spans="1:15" x14ac:dyDescent="0.25">
      <c r="A65" s="259" t="s">
        <v>353</v>
      </c>
      <c r="B65" s="164" t="s">
        <v>462</v>
      </c>
      <c r="C65" s="164" t="s">
        <v>531</v>
      </c>
      <c r="D65" s="165">
        <v>45268</v>
      </c>
      <c r="E65" s="164" t="s">
        <v>114</v>
      </c>
      <c r="F65" s="166">
        <v>9.99</v>
      </c>
      <c r="G65" s="184">
        <v>44981</v>
      </c>
      <c r="H65" s="105" t="s">
        <v>568</v>
      </c>
      <c r="I65" s="105" t="s">
        <v>568</v>
      </c>
      <c r="J65" s="250"/>
      <c r="K65" s="176"/>
      <c r="L65" s="176"/>
      <c r="O65" s="16"/>
    </row>
    <row r="66" spans="1:15" x14ac:dyDescent="0.25">
      <c r="A66" s="259" t="s">
        <v>354</v>
      </c>
      <c r="B66" s="164" t="s">
        <v>463</v>
      </c>
      <c r="C66" s="164" t="s">
        <v>551</v>
      </c>
      <c r="D66" s="165">
        <v>45416</v>
      </c>
      <c r="E66" s="164" t="s">
        <v>114</v>
      </c>
      <c r="F66" s="166">
        <v>9.9</v>
      </c>
      <c r="G66" s="184">
        <v>45295</v>
      </c>
      <c r="H66" s="105" t="s">
        <v>568</v>
      </c>
      <c r="I66" s="105" t="s">
        <v>568</v>
      </c>
      <c r="J66" s="250"/>
      <c r="K66" s="176"/>
      <c r="L66" s="176"/>
      <c r="O66" s="16"/>
    </row>
    <row r="67" spans="1:15" x14ac:dyDescent="0.25">
      <c r="A67" s="260" t="s">
        <v>355</v>
      </c>
      <c r="B67" s="168" t="s">
        <v>464</v>
      </c>
      <c r="C67" s="168" t="s">
        <v>526</v>
      </c>
      <c r="D67" s="165">
        <v>45641</v>
      </c>
      <c r="E67" s="168" t="s">
        <v>13</v>
      </c>
      <c r="F67" s="169">
        <v>352.39</v>
      </c>
      <c r="G67" s="184">
        <v>45321</v>
      </c>
      <c r="H67" s="105" t="s">
        <v>568</v>
      </c>
      <c r="I67" s="105" t="s">
        <v>568</v>
      </c>
      <c r="J67" s="250"/>
      <c r="K67" s="176"/>
      <c r="L67" s="176"/>
      <c r="O67" s="16"/>
    </row>
    <row r="68" spans="1:15" x14ac:dyDescent="0.25">
      <c r="A68" s="260" t="s">
        <v>356</v>
      </c>
      <c r="B68" s="168" t="s">
        <v>465</v>
      </c>
      <c r="C68" s="168" t="s">
        <v>552</v>
      </c>
      <c r="D68" s="165">
        <v>46053</v>
      </c>
      <c r="E68" s="168" t="s">
        <v>114</v>
      </c>
      <c r="F68" s="169">
        <v>201.11</v>
      </c>
      <c r="G68" s="184">
        <v>45190</v>
      </c>
      <c r="H68" s="105" t="s">
        <v>568</v>
      </c>
      <c r="I68" s="105" t="s">
        <v>568</v>
      </c>
      <c r="J68" s="250"/>
      <c r="K68" s="176"/>
      <c r="L68" s="176"/>
      <c r="O68" s="16"/>
    </row>
    <row r="69" spans="1:15" x14ac:dyDescent="0.25">
      <c r="A69" s="260" t="s">
        <v>357</v>
      </c>
      <c r="B69" s="168" t="s">
        <v>466</v>
      </c>
      <c r="C69" s="168" t="s">
        <v>542</v>
      </c>
      <c r="D69" s="165">
        <v>45688</v>
      </c>
      <c r="E69" s="168" t="s">
        <v>13</v>
      </c>
      <c r="F69" s="169">
        <v>417.74</v>
      </c>
      <c r="G69" s="184">
        <v>45308</v>
      </c>
      <c r="H69" s="105" t="s">
        <v>568</v>
      </c>
      <c r="I69" s="105" t="s">
        <v>568</v>
      </c>
      <c r="J69" s="250"/>
      <c r="K69" s="176"/>
      <c r="L69" s="176"/>
      <c r="O69" s="16"/>
    </row>
    <row r="70" spans="1:15" x14ac:dyDescent="0.25">
      <c r="A70" s="260" t="s">
        <v>358</v>
      </c>
      <c r="B70" s="168" t="s">
        <v>467</v>
      </c>
      <c r="C70" s="168" t="s">
        <v>553</v>
      </c>
      <c r="D70" s="165">
        <v>45654</v>
      </c>
      <c r="E70" s="168" t="s">
        <v>15</v>
      </c>
      <c r="F70" s="169">
        <v>159.93</v>
      </c>
      <c r="G70" s="184">
        <v>45321</v>
      </c>
      <c r="H70" s="105" t="s">
        <v>568</v>
      </c>
      <c r="I70" s="105" t="s">
        <v>568</v>
      </c>
      <c r="J70" s="250"/>
      <c r="K70" s="176"/>
      <c r="L70" s="176"/>
      <c r="O70" s="16"/>
    </row>
    <row r="71" spans="1:15" x14ac:dyDescent="0.25">
      <c r="A71" s="260" t="s">
        <v>359</v>
      </c>
      <c r="B71" s="168" t="s">
        <v>468</v>
      </c>
      <c r="C71" s="168" t="s">
        <v>554</v>
      </c>
      <c r="D71" s="165">
        <v>45519</v>
      </c>
      <c r="E71" s="168" t="s">
        <v>114</v>
      </c>
      <c r="F71" s="169">
        <v>125.36</v>
      </c>
      <c r="G71" s="184">
        <v>45156</v>
      </c>
      <c r="H71" s="105" t="s">
        <v>568</v>
      </c>
      <c r="I71" s="105" t="s">
        <v>568</v>
      </c>
      <c r="J71" s="250"/>
      <c r="K71" s="176"/>
      <c r="L71" s="176"/>
      <c r="O71" s="16"/>
    </row>
    <row r="72" spans="1:15" x14ac:dyDescent="0.25">
      <c r="A72" s="260" t="s">
        <v>360</v>
      </c>
      <c r="B72" s="168" t="s">
        <v>469</v>
      </c>
      <c r="C72" s="168" t="s">
        <v>513</v>
      </c>
      <c r="D72" s="165">
        <v>45523</v>
      </c>
      <c r="E72" s="168" t="s">
        <v>567</v>
      </c>
      <c r="F72" s="169">
        <v>94</v>
      </c>
      <c r="G72" s="184">
        <v>45322</v>
      </c>
      <c r="H72" s="105" t="s">
        <v>568</v>
      </c>
      <c r="I72" s="105" t="s">
        <v>568</v>
      </c>
      <c r="J72" s="250"/>
      <c r="K72" s="176"/>
      <c r="L72" s="176"/>
      <c r="O72" s="16"/>
    </row>
    <row r="73" spans="1:15" x14ac:dyDescent="0.25">
      <c r="A73" s="260" t="s">
        <v>361</v>
      </c>
      <c r="B73" s="168" t="s">
        <v>470</v>
      </c>
      <c r="C73" s="168" t="s">
        <v>555</v>
      </c>
      <c r="D73" s="165">
        <v>45764</v>
      </c>
      <c r="E73" s="168" t="s">
        <v>15</v>
      </c>
      <c r="F73" s="169">
        <v>165.42</v>
      </c>
      <c r="G73" s="184">
        <v>45322</v>
      </c>
      <c r="H73" s="105" t="s">
        <v>568</v>
      </c>
      <c r="I73" s="105" t="s">
        <v>568</v>
      </c>
      <c r="J73" s="250"/>
      <c r="K73" s="176"/>
      <c r="L73" s="176"/>
      <c r="O73" s="16"/>
    </row>
    <row r="74" spans="1:15" x14ac:dyDescent="0.25">
      <c r="A74" s="259" t="s">
        <v>362</v>
      </c>
      <c r="B74" s="164" t="s">
        <v>471</v>
      </c>
      <c r="C74" s="164" t="s">
        <v>539</v>
      </c>
      <c r="D74" s="165">
        <v>46006</v>
      </c>
      <c r="E74" s="164" t="s">
        <v>114</v>
      </c>
      <c r="F74" s="166">
        <v>206.9</v>
      </c>
      <c r="G74" s="184">
        <v>45300</v>
      </c>
      <c r="H74" s="105" t="s">
        <v>568</v>
      </c>
      <c r="I74" s="105" t="s">
        <v>568</v>
      </c>
      <c r="J74" s="250"/>
      <c r="K74" s="176"/>
      <c r="L74" s="176"/>
      <c r="O74" s="16"/>
    </row>
    <row r="75" spans="1:15" x14ac:dyDescent="0.25">
      <c r="A75" s="259" t="s">
        <v>363</v>
      </c>
      <c r="B75" s="164" t="s">
        <v>472</v>
      </c>
      <c r="C75" s="164" t="s">
        <v>552</v>
      </c>
      <c r="D75" s="165">
        <v>45444</v>
      </c>
      <c r="E75" s="164" t="s">
        <v>13</v>
      </c>
      <c r="F75" s="166">
        <v>60.36</v>
      </c>
      <c r="G75" s="184">
        <v>45141</v>
      </c>
      <c r="H75" s="105" t="s">
        <v>568</v>
      </c>
      <c r="I75" s="105" t="s">
        <v>568</v>
      </c>
      <c r="J75" s="250"/>
      <c r="K75" s="176"/>
      <c r="L75" s="176"/>
      <c r="O75" s="16"/>
    </row>
    <row r="76" spans="1:15" x14ac:dyDescent="0.25">
      <c r="A76" s="259" t="s">
        <v>364</v>
      </c>
      <c r="B76" s="164" t="s">
        <v>473</v>
      </c>
      <c r="C76" s="164" t="s">
        <v>516</v>
      </c>
      <c r="D76" s="165">
        <v>46112</v>
      </c>
      <c r="E76" s="164" t="s">
        <v>13</v>
      </c>
      <c r="F76" s="166">
        <v>51.6</v>
      </c>
      <c r="G76" s="184">
        <v>45230</v>
      </c>
      <c r="H76" s="105" t="s">
        <v>568</v>
      </c>
      <c r="I76" s="105" t="s">
        <v>568</v>
      </c>
      <c r="J76" s="250"/>
      <c r="K76" s="176"/>
      <c r="L76" s="176"/>
      <c r="O76" s="16"/>
    </row>
    <row r="77" spans="1:15" x14ac:dyDescent="0.25">
      <c r="A77" s="259" t="s">
        <v>365</v>
      </c>
      <c r="B77" s="164" t="s">
        <v>474</v>
      </c>
      <c r="C77" s="164" t="s">
        <v>556</v>
      </c>
      <c r="D77" s="165">
        <v>45869</v>
      </c>
      <c r="E77" s="164" t="s">
        <v>13</v>
      </c>
      <c r="F77" s="166">
        <v>152.65</v>
      </c>
      <c r="G77" s="184">
        <v>45245</v>
      </c>
      <c r="H77" s="105" t="s">
        <v>568</v>
      </c>
      <c r="I77" s="105" t="s">
        <v>568</v>
      </c>
      <c r="J77" s="250"/>
      <c r="K77" s="176"/>
      <c r="L77" s="176"/>
      <c r="O77" s="16"/>
    </row>
    <row r="78" spans="1:15" x14ac:dyDescent="0.25">
      <c r="A78" s="259" t="s">
        <v>366</v>
      </c>
      <c r="B78" s="164" t="s">
        <v>475</v>
      </c>
      <c r="C78" s="164" t="s">
        <v>556</v>
      </c>
      <c r="D78" s="165">
        <v>45869</v>
      </c>
      <c r="E78" s="164" t="s">
        <v>114</v>
      </c>
      <c r="F78" s="166">
        <v>76.83</v>
      </c>
      <c r="G78" s="184">
        <v>45245</v>
      </c>
      <c r="H78" s="105" t="s">
        <v>568</v>
      </c>
      <c r="I78" s="105" t="s">
        <v>568</v>
      </c>
      <c r="J78" s="250"/>
      <c r="K78" s="176"/>
      <c r="L78" s="176"/>
      <c r="O78" s="16"/>
    </row>
    <row r="79" spans="1:15" x14ac:dyDescent="0.25">
      <c r="A79" s="260" t="s">
        <v>367</v>
      </c>
      <c r="B79" s="168" t="s">
        <v>476</v>
      </c>
      <c r="C79" s="168" t="s">
        <v>552</v>
      </c>
      <c r="D79" s="165">
        <v>45640</v>
      </c>
      <c r="E79" s="168" t="s">
        <v>114</v>
      </c>
      <c r="F79" s="169">
        <v>62.05</v>
      </c>
      <c r="G79" s="184">
        <v>45323</v>
      </c>
      <c r="H79" s="105" t="s">
        <v>568</v>
      </c>
      <c r="I79" s="105" t="s">
        <v>568</v>
      </c>
      <c r="J79" s="250"/>
      <c r="K79" s="176"/>
      <c r="L79" s="176"/>
      <c r="O79" s="16"/>
    </row>
    <row r="80" spans="1:15" x14ac:dyDescent="0.25">
      <c r="A80" s="259" t="s">
        <v>368</v>
      </c>
      <c r="B80" s="164" t="s">
        <v>477</v>
      </c>
      <c r="C80" s="164" t="s">
        <v>516</v>
      </c>
      <c r="D80" s="165">
        <v>46203</v>
      </c>
      <c r="E80" s="164" t="s">
        <v>13</v>
      </c>
      <c r="F80" s="166">
        <v>200.94</v>
      </c>
      <c r="G80" s="184">
        <v>45278</v>
      </c>
      <c r="H80" s="105" t="s">
        <v>568</v>
      </c>
      <c r="I80" s="105" t="s">
        <v>568</v>
      </c>
      <c r="J80" s="250"/>
      <c r="K80" s="176"/>
      <c r="L80" s="176"/>
      <c r="O80" s="16"/>
    </row>
    <row r="81" spans="1:15" x14ac:dyDescent="0.25">
      <c r="A81" s="259" t="s">
        <v>369</v>
      </c>
      <c r="B81" s="164" t="s">
        <v>478</v>
      </c>
      <c r="C81" s="164" t="s">
        <v>524</v>
      </c>
      <c r="D81" s="165">
        <v>45673</v>
      </c>
      <c r="E81" s="164" t="s">
        <v>13</v>
      </c>
      <c r="F81" s="167">
        <v>257</v>
      </c>
      <c r="G81" s="184">
        <v>44967</v>
      </c>
      <c r="H81" s="105" t="s">
        <v>568</v>
      </c>
      <c r="I81" s="105" t="s">
        <v>568</v>
      </c>
      <c r="J81" s="250"/>
      <c r="K81" s="176"/>
      <c r="L81" s="176"/>
      <c r="O81" s="16"/>
    </row>
    <row r="82" spans="1:15" x14ac:dyDescent="0.25">
      <c r="A82" s="259" t="s">
        <v>370</v>
      </c>
      <c r="B82" s="164" t="s">
        <v>479</v>
      </c>
      <c r="C82" s="164" t="s">
        <v>526</v>
      </c>
      <c r="D82" s="165">
        <v>45472</v>
      </c>
      <c r="E82" s="164" t="s">
        <v>13</v>
      </c>
      <c r="F82" s="167">
        <v>254</v>
      </c>
      <c r="G82" s="184">
        <v>45139</v>
      </c>
      <c r="H82" s="105" t="s">
        <v>568</v>
      </c>
      <c r="I82" s="105" t="s">
        <v>568</v>
      </c>
      <c r="J82" s="250"/>
      <c r="K82" s="176"/>
      <c r="L82" s="176"/>
      <c r="O82" s="16"/>
    </row>
    <row r="83" spans="1:15" x14ac:dyDescent="0.25">
      <c r="A83" s="259" t="s">
        <v>371</v>
      </c>
      <c r="B83" s="164" t="s">
        <v>480</v>
      </c>
      <c r="C83" s="164" t="s">
        <v>557</v>
      </c>
      <c r="D83" s="165">
        <v>45838</v>
      </c>
      <c r="E83" s="164" t="s">
        <v>114</v>
      </c>
      <c r="F83" s="167">
        <v>300</v>
      </c>
      <c r="G83" s="184">
        <v>45163</v>
      </c>
      <c r="H83" s="105" t="s">
        <v>568</v>
      </c>
      <c r="I83" s="105" t="s">
        <v>568</v>
      </c>
      <c r="J83" s="250"/>
      <c r="K83" s="176"/>
      <c r="L83" s="176"/>
      <c r="O83" s="16"/>
    </row>
    <row r="84" spans="1:15" x14ac:dyDescent="0.25">
      <c r="A84" s="259" t="s">
        <v>372</v>
      </c>
      <c r="B84" s="164" t="s">
        <v>481</v>
      </c>
      <c r="C84" s="164" t="s">
        <v>558</v>
      </c>
      <c r="D84" s="165">
        <v>45505</v>
      </c>
      <c r="E84" s="164" t="s">
        <v>13</v>
      </c>
      <c r="F84" s="166">
        <v>469.42</v>
      </c>
      <c r="G84" s="184">
        <v>45202</v>
      </c>
      <c r="H84" s="105" t="s">
        <v>568</v>
      </c>
      <c r="I84" s="105" t="s">
        <v>568</v>
      </c>
      <c r="J84" s="250"/>
      <c r="K84" s="176"/>
      <c r="L84" s="176"/>
      <c r="O84" s="16"/>
    </row>
    <row r="85" spans="1:15" x14ac:dyDescent="0.25">
      <c r="A85" s="259" t="s">
        <v>373</v>
      </c>
      <c r="B85" s="164" t="s">
        <v>482</v>
      </c>
      <c r="C85" s="164" t="s">
        <v>526</v>
      </c>
      <c r="D85" s="165">
        <v>45381</v>
      </c>
      <c r="E85" s="164" t="s">
        <v>13</v>
      </c>
      <c r="F85" s="166">
        <v>322.82</v>
      </c>
      <c r="G85" s="184">
        <v>45007</v>
      </c>
      <c r="H85" s="105" t="s">
        <v>568</v>
      </c>
      <c r="I85" s="105" t="s">
        <v>568</v>
      </c>
      <c r="J85" s="250"/>
      <c r="K85" s="176"/>
      <c r="L85" s="176"/>
      <c r="O85" s="16"/>
    </row>
    <row r="86" spans="1:15" x14ac:dyDescent="0.25">
      <c r="A86" s="259" t="s">
        <v>374</v>
      </c>
      <c r="B86" s="164" t="s">
        <v>483</v>
      </c>
      <c r="C86" s="164" t="s">
        <v>559</v>
      </c>
      <c r="D86" s="165">
        <v>45412</v>
      </c>
      <c r="E86" s="164" t="s">
        <v>114</v>
      </c>
      <c r="F86" s="166">
        <v>203.5</v>
      </c>
      <c r="G86" s="184">
        <v>44967</v>
      </c>
      <c r="H86" s="105" t="s">
        <v>568</v>
      </c>
      <c r="I86" s="105" t="s">
        <v>568</v>
      </c>
      <c r="J86" s="250"/>
      <c r="K86" s="176"/>
      <c r="L86" s="176"/>
      <c r="O86" s="16"/>
    </row>
    <row r="87" spans="1:15" x14ac:dyDescent="0.25">
      <c r="A87" s="259" t="s">
        <v>375</v>
      </c>
      <c r="B87" s="164" t="s">
        <v>484</v>
      </c>
      <c r="C87" s="164" t="s">
        <v>557</v>
      </c>
      <c r="D87" s="165">
        <v>45894</v>
      </c>
      <c r="E87" s="164" t="s">
        <v>13</v>
      </c>
      <c r="F87" s="166">
        <v>177.64</v>
      </c>
      <c r="G87" s="184">
        <v>45247</v>
      </c>
      <c r="H87" s="105" t="s">
        <v>568</v>
      </c>
      <c r="I87" s="105" t="s">
        <v>568</v>
      </c>
      <c r="J87" s="250"/>
      <c r="K87" s="176"/>
      <c r="L87" s="176"/>
      <c r="O87" s="16"/>
    </row>
    <row r="88" spans="1:15" x14ac:dyDescent="0.25">
      <c r="A88" s="259" t="s">
        <v>376</v>
      </c>
      <c r="B88" s="164" t="s">
        <v>485</v>
      </c>
      <c r="C88" s="164" t="s">
        <v>524</v>
      </c>
      <c r="D88" s="165">
        <v>46173</v>
      </c>
      <c r="E88" s="164" t="s">
        <v>13</v>
      </c>
      <c r="F88" s="166">
        <v>306.8</v>
      </c>
      <c r="G88" s="184">
        <v>45296</v>
      </c>
      <c r="H88" s="105" t="s">
        <v>568</v>
      </c>
      <c r="I88" s="105" t="s">
        <v>568</v>
      </c>
      <c r="J88" s="250"/>
      <c r="K88" s="176"/>
      <c r="L88" s="176"/>
      <c r="O88" s="16"/>
    </row>
    <row r="89" spans="1:15" x14ac:dyDescent="0.25">
      <c r="A89" s="259" t="s">
        <v>377</v>
      </c>
      <c r="B89" s="164" t="s">
        <v>486</v>
      </c>
      <c r="C89" s="164" t="s">
        <v>549</v>
      </c>
      <c r="D89" s="165">
        <v>45901</v>
      </c>
      <c r="E89" s="164" t="s">
        <v>114</v>
      </c>
      <c r="F89" s="167">
        <v>75</v>
      </c>
      <c r="G89" s="184">
        <v>45028</v>
      </c>
      <c r="H89" s="105" t="s">
        <v>568</v>
      </c>
      <c r="I89" s="105" t="s">
        <v>568</v>
      </c>
      <c r="J89" s="250"/>
      <c r="K89" s="176"/>
      <c r="L89" s="176"/>
      <c r="O89" s="16"/>
    </row>
    <row r="90" spans="1:15" x14ac:dyDescent="0.25">
      <c r="A90" s="259" t="s">
        <v>378</v>
      </c>
      <c r="B90" s="164" t="s">
        <v>487</v>
      </c>
      <c r="C90" s="164" t="s">
        <v>217</v>
      </c>
      <c r="D90" s="165">
        <v>45840</v>
      </c>
      <c r="E90" s="164" t="s">
        <v>114</v>
      </c>
      <c r="F90" s="166">
        <v>60.3</v>
      </c>
      <c r="G90" s="184">
        <v>45163</v>
      </c>
      <c r="H90" s="105" t="s">
        <v>568</v>
      </c>
      <c r="I90" s="105" t="s">
        <v>568</v>
      </c>
      <c r="J90" s="250"/>
      <c r="K90" s="176"/>
      <c r="L90" s="176"/>
      <c r="O90" s="16"/>
    </row>
    <row r="91" spans="1:15" x14ac:dyDescent="0.25">
      <c r="A91" s="259" t="s">
        <v>379</v>
      </c>
      <c r="B91" s="164" t="s">
        <v>488</v>
      </c>
      <c r="C91" s="164" t="s">
        <v>517</v>
      </c>
      <c r="D91" s="165">
        <v>45381</v>
      </c>
      <c r="E91" s="164" t="s">
        <v>114</v>
      </c>
      <c r="F91" s="166">
        <v>206.21</v>
      </c>
      <c r="G91" s="184">
        <v>44967</v>
      </c>
      <c r="H91" s="105" t="s">
        <v>568</v>
      </c>
      <c r="I91" s="105" t="s">
        <v>568</v>
      </c>
      <c r="J91" s="250"/>
      <c r="K91" s="176"/>
      <c r="L91" s="176"/>
      <c r="O91" s="16"/>
    </row>
    <row r="92" spans="1:15" x14ac:dyDescent="0.25">
      <c r="A92" s="259" t="s">
        <v>380</v>
      </c>
      <c r="B92" s="164" t="s">
        <v>489</v>
      </c>
      <c r="C92" s="164" t="s">
        <v>527</v>
      </c>
      <c r="D92" s="165">
        <v>45282</v>
      </c>
      <c r="E92" s="164" t="s">
        <v>114</v>
      </c>
      <c r="F92" s="166">
        <v>9.99</v>
      </c>
      <c r="G92" s="184">
        <v>44981</v>
      </c>
      <c r="H92" s="105" t="s">
        <v>568</v>
      </c>
      <c r="I92" s="105" t="s">
        <v>568</v>
      </c>
      <c r="J92" s="250"/>
      <c r="K92" s="176"/>
      <c r="L92" s="176"/>
      <c r="O92" s="16"/>
    </row>
    <row r="93" spans="1:15" x14ac:dyDescent="0.25">
      <c r="A93" s="259" t="s">
        <v>381</v>
      </c>
      <c r="B93" s="164" t="s">
        <v>490</v>
      </c>
      <c r="C93" s="164" t="s">
        <v>552</v>
      </c>
      <c r="D93" s="165">
        <v>45397</v>
      </c>
      <c r="E93" s="164" t="s">
        <v>567</v>
      </c>
      <c r="F93" s="167">
        <v>50</v>
      </c>
      <c r="G93" s="184">
        <v>45036</v>
      </c>
      <c r="H93" s="105" t="s">
        <v>568</v>
      </c>
      <c r="I93" s="105" t="s">
        <v>568</v>
      </c>
      <c r="J93" s="250"/>
      <c r="K93" s="176"/>
      <c r="L93" s="176"/>
      <c r="O93" s="16"/>
    </row>
    <row r="94" spans="1:15" x14ac:dyDescent="0.25">
      <c r="A94" s="259" t="s">
        <v>382</v>
      </c>
      <c r="B94" s="164" t="s">
        <v>491</v>
      </c>
      <c r="C94" s="164" t="s">
        <v>527</v>
      </c>
      <c r="D94" s="165">
        <v>45271</v>
      </c>
      <c r="E94" s="164" t="s">
        <v>114</v>
      </c>
      <c r="F94" s="166">
        <v>9.99</v>
      </c>
      <c r="G94" s="184">
        <v>45163</v>
      </c>
      <c r="H94" s="105" t="s">
        <v>568</v>
      </c>
      <c r="I94" s="105" t="s">
        <v>568</v>
      </c>
      <c r="J94" s="250"/>
      <c r="K94" s="176"/>
      <c r="L94" s="176"/>
      <c r="O94" s="16"/>
    </row>
    <row r="95" spans="1:15" x14ac:dyDescent="0.25">
      <c r="A95" s="259" t="s">
        <v>383</v>
      </c>
      <c r="B95" s="164" t="s">
        <v>492</v>
      </c>
      <c r="C95" s="164" t="s">
        <v>524</v>
      </c>
      <c r="D95" s="165">
        <v>45658</v>
      </c>
      <c r="E95" s="164" t="s">
        <v>114</v>
      </c>
      <c r="F95" s="166">
        <v>206.32</v>
      </c>
      <c r="G95" s="184">
        <v>45162</v>
      </c>
      <c r="H95" s="105" t="s">
        <v>568</v>
      </c>
      <c r="I95" s="105" t="s">
        <v>568</v>
      </c>
      <c r="J95" s="250"/>
      <c r="K95" s="176"/>
      <c r="L95" s="176"/>
      <c r="O95" s="16"/>
    </row>
    <row r="96" spans="1:15" x14ac:dyDescent="0.25">
      <c r="A96" s="259" t="s">
        <v>384</v>
      </c>
      <c r="B96" s="164" t="s">
        <v>493</v>
      </c>
      <c r="C96" s="164" t="s">
        <v>560</v>
      </c>
      <c r="D96" s="165">
        <v>45443</v>
      </c>
      <c r="E96" s="164" t="s">
        <v>114</v>
      </c>
      <c r="F96" s="166">
        <v>102.97</v>
      </c>
      <c r="G96" s="184">
        <v>45047</v>
      </c>
      <c r="H96" s="105" t="s">
        <v>568</v>
      </c>
      <c r="I96" s="105" t="s">
        <v>568</v>
      </c>
      <c r="J96" s="250"/>
      <c r="K96" s="176"/>
      <c r="L96" s="176"/>
      <c r="O96" s="16"/>
    </row>
    <row r="97" spans="1:15" x14ac:dyDescent="0.25">
      <c r="A97" s="259" t="s">
        <v>385</v>
      </c>
      <c r="B97" s="164" t="s">
        <v>494</v>
      </c>
      <c r="C97" s="164" t="s">
        <v>561</v>
      </c>
      <c r="D97" s="165">
        <v>45818</v>
      </c>
      <c r="E97" s="164" t="s">
        <v>15</v>
      </c>
      <c r="F97" s="166">
        <v>148.4</v>
      </c>
      <c r="G97" s="184">
        <v>45295</v>
      </c>
      <c r="H97" s="105" t="s">
        <v>568</v>
      </c>
      <c r="I97" s="105" t="s">
        <v>568</v>
      </c>
      <c r="J97" s="250"/>
      <c r="K97" s="176"/>
      <c r="L97" s="176"/>
      <c r="O97" s="16"/>
    </row>
    <row r="98" spans="1:15" x14ac:dyDescent="0.25">
      <c r="A98" s="259" t="s">
        <v>386</v>
      </c>
      <c r="B98" s="164" t="s">
        <v>495</v>
      </c>
      <c r="C98" s="164" t="s">
        <v>523</v>
      </c>
      <c r="D98" s="165">
        <v>45625</v>
      </c>
      <c r="E98" s="164" t="s">
        <v>13</v>
      </c>
      <c r="F98" s="167">
        <v>254</v>
      </c>
      <c r="G98" s="184">
        <v>45162</v>
      </c>
      <c r="H98" s="105" t="s">
        <v>568</v>
      </c>
      <c r="I98" s="105" t="s">
        <v>568</v>
      </c>
      <c r="J98" s="250"/>
      <c r="K98" s="176"/>
      <c r="L98" s="176"/>
      <c r="O98" s="16"/>
    </row>
    <row r="99" spans="1:15" x14ac:dyDescent="0.25">
      <c r="A99" s="259" t="s">
        <v>387</v>
      </c>
      <c r="B99" s="164" t="s">
        <v>496</v>
      </c>
      <c r="C99" s="164" t="s">
        <v>513</v>
      </c>
      <c r="D99" s="165">
        <v>45473</v>
      </c>
      <c r="E99" s="164" t="s">
        <v>13</v>
      </c>
      <c r="F99" s="166">
        <v>353.41</v>
      </c>
      <c r="G99" s="184">
        <v>44960</v>
      </c>
      <c r="H99" s="105" t="s">
        <v>568</v>
      </c>
      <c r="I99" s="105" t="s">
        <v>568</v>
      </c>
      <c r="J99" s="250"/>
      <c r="K99" s="176"/>
      <c r="L99" s="176"/>
      <c r="O99" s="16"/>
    </row>
    <row r="100" spans="1:15" x14ac:dyDescent="0.25">
      <c r="A100" s="259" t="s">
        <v>388</v>
      </c>
      <c r="B100" s="164" t="s">
        <v>497</v>
      </c>
      <c r="C100" s="164" t="s">
        <v>562</v>
      </c>
      <c r="D100" s="165">
        <v>45336</v>
      </c>
      <c r="E100" s="164" t="s">
        <v>15</v>
      </c>
      <c r="F100" s="166">
        <v>258.10000000000002</v>
      </c>
      <c r="G100" s="184">
        <v>45047</v>
      </c>
      <c r="H100" s="105" t="s">
        <v>568</v>
      </c>
      <c r="I100" s="105" t="s">
        <v>568</v>
      </c>
      <c r="J100" s="250"/>
      <c r="K100" s="176"/>
      <c r="L100" s="176"/>
      <c r="O100" s="16"/>
    </row>
    <row r="101" spans="1:15" x14ac:dyDescent="0.25">
      <c r="A101" s="259" t="s">
        <v>389</v>
      </c>
      <c r="B101" s="164" t="s">
        <v>498</v>
      </c>
      <c r="C101" s="164" t="s">
        <v>560</v>
      </c>
      <c r="D101" s="165">
        <v>45443</v>
      </c>
      <c r="E101" s="164" t="s">
        <v>13</v>
      </c>
      <c r="F101" s="166">
        <v>195.41</v>
      </c>
      <c r="G101" s="184">
        <v>45047</v>
      </c>
      <c r="H101" s="105" t="s">
        <v>568</v>
      </c>
      <c r="I101" s="105" t="s">
        <v>568</v>
      </c>
      <c r="J101" s="250"/>
      <c r="K101" s="176"/>
      <c r="L101" s="176"/>
      <c r="O101" s="16"/>
    </row>
    <row r="102" spans="1:15" x14ac:dyDescent="0.25">
      <c r="A102" s="259" t="s">
        <v>390</v>
      </c>
      <c r="B102" s="164" t="s">
        <v>499</v>
      </c>
      <c r="C102" s="164" t="s">
        <v>563</v>
      </c>
      <c r="D102" s="165">
        <v>45473</v>
      </c>
      <c r="E102" s="164" t="s">
        <v>13</v>
      </c>
      <c r="F102" s="166">
        <v>238.26</v>
      </c>
      <c r="G102" s="184">
        <v>45083</v>
      </c>
      <c r="H102" s="105" t="s">
        <v>568</v>
      </c>
      <c r="I102" s="105" t="s">
        <v>568</v>
      </c>
      <c r="J102" s="250"/>
      <c r="K102" s="176"/>
      <c r="L102" s="176"/>
      <c r="O102" s="16"/>
    </row>
    <row r="103" spans="1:15" x14ac:dyDescent="0.25">
      <c r="A103" s="259" t="s">
        <v>391</v>
      </c>
      <c r="B103" s="164" t="s">
        <v>500</v>
      </c>
      <c r="C103" s="164" t="s">
        <v>564</v>
      </c>
      <c r="D103" s="165">
        <v>45323</v>
      </c>
      <c r="E103" s="164" t="s">
        <v>15</v>
      </c>
      <c r="F103" s="166">
        <v>268.92</v>
      </c>
      <c r="G103" s="184">
        <v>45212</v>
      </c>
      <c r="H103" s="105" t="s">
        <v>568</v>
      </c>
      <c r="I103" s="105" t="s">
        <v>568</v>
      </c>
      <c r="J103" s="250"/>
      <c r="K103" s="176"/>
      <c r="L103" s="176"/>
      <c r="O103" s="16"/>
    </row>
    <row r="104" spans="1:15" x14ac:dyDescent="0.25">
      <c r="A104" s="259" t="s">
        <v>392</v>
      </c>
      <c r="B104" s="164" t="s">
        <v>501</v>
      </c>
      <c r="C104" s="164" t="s">
        <v>565</v>
      </c>
      <c r="D104" s="165">
        <v>45536</v>
      </c>
      <c r="E104" s="164" t="s">
        <v>15</v>
      </c>
      <c r="F104" s="166">
        <v>200.2</v>
      </c>
      <c r="G104" s="184">
        <v>45138</v>
      </c>
      <c r="H104" s="105" t="s">
        <v>568</v>
      </c>
      <c r="I104" s="105" t="s">
        <v>568</v>
      </c>
      <c r="J104" s="250"/>
      <c r="K104" s="176"/>
      <c r="L104" s="176"/>
      <c r="O104" s="16"/>
    </row>
    <row r="105" spans="1:15" x14ac:dyDescent="0.25">
      <c r="A105" s="259" t="s">
        <v>393</v>
      </c>
      <c r="B105" s="164" t="s">
        <v>502</v>
      </c>
      <c r="C105" s="164" t="s">
        <v>557</v>
      </c>
      <c r="D105" s="165">
        <v>45838</v>
      </c>
      <c r="E105" s="164" t="s">
        <v>13</v>
      </c>
      <c r="F105" s="167">
        <v>300</v>
      </c>
      <c r="G105" s="184">
        <v>45163</v>
      </c>
      <c r="H105" s="105" t="s">
        <v>568</v>
      </c>
      <c r="I105" s="105" t="s">
        <v>568</v>
      </c>
      <c r="J105" s="250"/>
      <c r="K105" s="176"/>
      <c r="L105" s="176"/>
      <c r="O105" s="16"/>
    </row>
    <row r="106" spans="1:15" x14ac:dyDescent="0.25">
      <c r="A106" s="259" t="s">
        <v>394</v>
      </c>
      <c r="B106" s="164" t="s">
        <v>503</v>
      </c>
      <c r="C106" s="164" t="s">
        <v>513</v>
      </c>
      <c r="D106" s="165">
        <v>45468</v>
      </c>
      <c r="E106" s="164" t="s">
        <v>114</v>
      </c>
      <c r="F106" s="166">
        <v>152.74</v>
      </c>
      <c r="G106" s="184">
        <v>45044</v>
      </c>
      <c r="H106" s="105" t="s">
        <v>568</v>
      </c>
      <c r="I106" s="105" t="s">
        <v>568</v>
      </c>
      <c r="J106" s="250"/>
      <c r="K106" s="176"/>
      <c r="L106" s="176"/>
      <c r="O106" s="16"/>
    </row>
    <row r="107" spans="1:15" x14ac:dyDescent="0.25">
      <c r="A107" s="259" t="s">
        <v>395</v>
      </c>
      <c r="B107" s="164" t="s">
        <v>504</v>
      </c>
      <c r="C107" s="164" t="s">
        <v>513</v>
      </c>
      <c r="D107" s="165">
        <v>45357</v>
      </c>
      <c r="E107" s="164" t="s">
        <v>114</v>
      </c>
      <c r="F107" s="166">
        <v>152.43</v>
      </c>
      <c r="G107" s="184">
        <v>45118</v>
      </c>
      <c r="H107" s="105" t="s">
        <v>568</v>
      </c>
      <c r="I107" s="105" t="s">
        <v>568</v>
      </c>
      <c r="J107" s="250"/>
      <c r="K107" s="176"/>
      <c r="L107" s="176"/>
      <c r="O107" s="16"/>
    </row>
    <row r="108" spans="1:15" x14ac:dyDescent="0.25">
      <c r="A108" s="259" t="s">
        <v>396</v>
      </c>
      <c r="B108" s="164" t="s">
        <v>505</v>
      </c>
      <c r="C108" s="164" t="s">
        <v>516</v>
      </c>
      <c r="D108" s="165">
        <v>46203</v>
      </c>
      <c r="E108" s="164" t="s">
        <v>114</v>
      </c>
      <c r="F108" s="166">
        <v>201.31</v>
      </c>
      <c r="G108" s="184">
        <v>45278</v>
      </c>
      <c r="H108" s="105" t="s">
        <v>568</v>
      </c>
      <c r="I108" s="105" t="s">
        <v>568</v>
      </c>
      <c r="J108" s="250"/>
      <c r="K108" s="176"/>
      <c r="L108" s="176"/>
      <c r="O108" s="16"/>
    </row>
    <row r="109" spans="1:15" x14ac:dyDescent="0.25">
      <c r="A109" s="259" t="s">
        <v>397</v>
      </c>
      <c r="B109" s="164" t="s">
        <v>506</v>
      </c>
      <c r="C109" s="164" t="s">
        <v>536</v>
      </c>
      <c r="D109" s="165">
        <v>45594</v>
      </c>
      <c r="E109" s="164" t="s">
        <v>13</v>
      </c>
      <c r="F109" s="166">
        <v>306.89999999999998</v>
      </c>
      <c r="G109" s="184">
        <v>45131</v>
      </c>
      <c r="H109" s="105" t="s">
        <v>568</v>
      </c>
      <c r="I109" s="105" t="s">
        <v>568</v>
      </c>
      <c r="J109" s="250"/>
      <c r="K109" s="176"/>
      <c r="L109" s="176"/>
      <c r="O109" s="16"/>
    </row>
    <row r="110" spans="1:15" x14ac:dyDescent="0.25">
      <c r="A110" s="259" t="s">
        <v>398</v>
      </c>
      <c r="B110" s="164" t="s">
        <v>507</v>
      </c>
      <c r="C110" s="164" t="s">
        <v>566</v>
      </c>
      <c r="D110" s="165">
        <v>45290</v>
      </c>
      <c r="E110" s="164" t="s">
        <v>13</v>
      </c>
      <c r="F110" s="166">
        <v>253.08</v>
      </c>
      <c r="G110" s="184">
        <v>45044</v>
      </c>
      <c r="H110" s="105" t="s">
        <v>568</v>
      </c>
      <c r="I110" s="105" t="s">
        <v>568</v>
      </c>
      <c r="J110" s="250"/>
      <c r="K110" s="176"/>
      <c r="L110" s="176"/>
      <c r="O110" s="16"/>
    </row>
    <row r="111" spans="1:15" x14ac:dyDescent="0.25">
      <c r="A111" s="259" t="s">
        <v>399</v>
      </c>
      <c r="B111" s="164" t="s">
        <v>508</v>
      </c>
      <c r="C111" s="164" t="s">
        <v>529</v>
      </c>
      <c r="D111" s="165">
        <v>45337</v>
      </c>
      <c r="E111" s="164" t="s">
        <v>567</v>
      </c>
      <c r="F111" s="166">
        <v>11.3</v>
      </c>
      <c r="G111" s="184">
        <v>45034</v>
      </c>
      <c r="H111" s="105" t="s">
        <v>568</v>
      </c>
      <c r="I111" s="105" t="s">
        <v>568</v>
      </c>
      <c r="J111" s="250"/>
      <c r="K111" s="176"/>
      <c r="L111" s="176"/>
      <c r="O111" s="16"/>
    </row>
    <row r="112" spans="1:15" x14ac:dyDescent="0.25">
      <c r="A112" s="259" t="s">
        <v>400</v>
      </c>
      <c r="B112" s="164" t="s">
        <v>509</v>
      </c>
      <c r="C112" s="164" t="s">
        <v>541</v>
      </c>
      <c r="D112" s="165">
        <v>45337</v>
      </c>
      <c r="E112" s="164" t="s">
        <v>15</v>
      </c>
      <c r="F112" s="167">
        <v>153</v>
      </c>
      <c r="G112" s="184">
        <v>45047</v>
      </c>
      <c r="H112" s="105" t="s">
        <v>568</v>
      </c>
      <c r="I112" s="105" t="s">
        <v>568</v>
      </c>
      <c r="J112" s="250"/>
      <c r="K112" s="176"/>
      <c r="L112" s="176"/>
      <c r="O112" s="16"/>
    </row>
    <row r="113" spans="1:18" x14ac:dyDescent="0.25">
      <c r="A113" s="259" t="s">
        <v>401</v>
      </c>
      <c r="B113" s="164" t="s">
        <v>510</v>
      </c>
      <c r="C113" s="164" t="s">
        <v>541</v>
      </c>
      <c r="D113" s="165">
        <v>45474</v>
      </c>
      <c r="E113" s="164" t="s">
        <v>114</v>
      </c>
      <c r="F113" s="166">
        <v>142.1</v>
      </c>
      <c r="G113" s="184">
        <v>45231</v>
      </c>
      <c r="H113" s="105" t="s">
        <v>568</v>
      </c>
      <c r="I113" s="105" t="s">
        <v>568</v>
      </c>
      <c r="J113" s="250"/>
      <c r="K113" s="176"/>
      <c r="L113" s="176"/>
      <c r="O113" s="16"/>
    </row>
    <row r="114" spans="1:18" x14ac:dyDescent="0.25">
      <c r="A114" s="259" t="s">
        <v>402</v>
      </c>
      <c r="B114" s="164" t="s">
        <v>511</v>
      </c>
      <c r="C114" s="164" t="s">
        <v>562</v>
      </c>
      <c r="D114" s="165">
        <v>45990</v>
      </c>
      <c r="E114" s="164" t="s">
        <v>15</v>
      </c>
      <c r="F114" s="166">
        <v>258.3</v>
      </c>
      <c r="G114" s="184">
        <v>45047</v>
      </c>
      <c r="H114" s="105" t="s">
        <v>568</v>
      </c>
      <c r="I114" s="105" t="s">
        <v>568</v>
      </c>
      <c r="J114" s="250"/>
      <c r="K114" s="176"/>
      <c r="L114" s="176"/>
      <c r="O114" s="16"/>
    </row>
    <row r="115" spans="1:18" x14ac:dyDescent="0.25">
      <c r="A115" s="261" t="s">
        <v>403</v>
      </c>
      <c r="B115" s="170" t="s">
        <v>512</v>
      </c>
      <c r="C115" s="170" t="s">
        <v>524</v>
      </c>
      <c r="D115" s="171">
        <v>45517</v>
      </c>
      <c r="E115" s="170" t="s">
        <v>13</v>
      </c>
      <c r="F115" s="172">
        <v>351.4</v>
      </c>
      <c r="G115" s="173">
        <v>45043</v>
      </c>
      <c r="H115" s="105" t="s">
        <v>568</v>
      </c>
      <c r="I115" s="105" t="s">
        <v>568</v>
      </c>
      <c r="J115" s="251"/>
      <c r="K115" s="176"/>
      <c r="L115" s="176"/>
      <c r="O115" s="16"/>
    </row>
    <row r="116" spans="1:18" x14ac:dyDescent="0.25">
      <c r="A116" s="259" t="s">
        <v>592</v>
      </c>
      <c r="B116" s="164" t="s">
        <v>595</v>
      </c>
      <c r="C116" s="164" t="s">
        <v>542</v>
      </c>
      <c r="D116" s="165">
        <v>45637</v>
      </c>
      <c r="E116" s="164" t="s">
        <v>13</v>
      </c>
      <c r="F116" s="166">
        <v>406.14</v>
      </c>
      <c r="G116" s="184">
        <v>45323</v>
      </c>
      <c r="H116" s="105" t="s">
        <v>568</v>
      </c>
      <c r="I116" s="105" t="s">
        <v>568</v>
      </c>
      <c r="J116" s="250"/>
      <c r="K116" s="176"/>
      <c r="L116" s="176"/>
      <c r="O116" s="16"/>
    </row>
    <row r="117" spans="1:18" x14ac:dyDescent="0.25">
      <c r="A117" s="259" t="s">
        <v>593</v>
      </c>
      <c r="B117" s="164" t="s">
        <v>596</v>
      </c>
      <c r="C117" s="164" t="s">
        <v>523</v>
      </c>
      <c r="D117" s="165">
        <v>45646</v>
      </c>
      <c r="E117" s="164" t="s">
        <v>13</v>
      </c>
      <c r="F117" s="166">
        <v>152.52000000000001</v>
      </c>
      <c r="G117" s="184">
        <v>45323</v>
      </c>
      <c r="H117" s="105" t="s">
        <v>568</v>
      </c>
      <c r="I117" s="105" t="s">
        <v>568</v>
      </c>
      <c r="J117" s="252"/>
      <c r="K117" s="176"/>
      <c r="L117" s="176"/>
      <c r="M117" s="67"/>
      <c r="N117" s="33"/>
      <c r="O117" s="16"/>
    </row>
    <row r="118" spans="1:18" x14ac:dyDescent="0.25">
      <c r="A118" s="259" t="s">
        <v>594</v>
      </c>
      <c r="B118" s="164" t="s">
        <v>597</v>
      </c>
      <c r="C118" s="164" t="s">
        <v>598</v>
      </c>
      <c r="D118" s="165">
        <v>45657</v>
      </c>
      <c r="E118" s="164" t="s">
        <v>13</v>
      </c>
      <c r="F118" s="166">
        <v>484.56</v>
      </c>
      <c r="G118" s="184">
        <v>45315</v>
      </c>
      <c r="H118" s="105" t="s">
        <v>568</v>
      </c>
      <c r="I118" s="105" t="s">
        <v>568</v>
      </c>
      <c r="J118" s="252"/>
      <c r="K118" s="176"/>
      <c r="L118" s="176"/>
      <c r="M118" s="67"/>
      <c r="N118" s="33"/>
      <c r="O118" s="16"/>
    </row>
    <row r="119" spans="1:18" s="176" customFormat="1" x14ac:dyDescent="0.25">
      <c r="A119" s="259" t="s">
        <v>962</v>
      </c>
      <c r="B119" s="164" t="s">
        <v>966</v>
      </c>
      <c r="C119" s="164" t="s">
        <v>552</v>
      </c>
      <c r="D119" s="165">
        <v>45519</v>
      </c>
      <c r="E119" s="164" t="s">
        <v>967</v>
      </c>
      <c r="F119" s="166">
        <v>203.04</v>
      </c>
      <c r="G119" s="184">
        <v>44824</v>
      </c>
      <c r="H119" s="105" t="s">
        <v>568</v>
      </c>
      <c r="I119" s="105" t="s">
        <v>568</v>
      </c>
      <c r="J119" s="252"/>
      <c r="M119" s="67"/>
      <c r="N119" s="178"/>
    </row>
    <row r="120" spans="1:18" s="176" customFormat="1" ht="15.75" thickBot="1" x14ac:dyDescent="0.3">
      <c r="A120" s="262" t="s">
        <v>963</v>
      </c>
      <c r="B120" s="253" t="s">
        <v>968</v>
      </c>
      <c r="C120" s="253" t="s">
        <v>969</v>
      </c>
      <c r="D120" s="254">
        <v>46113</v>
      </c>
      <c r="E120" s="253" t="s">
        <v>13</v>
      </c>
      <c r="F120" s="255">
        <v>112</v>
      </c>
      <c r="G120" s="207">
        <v>44797</v>
      </c>
      <c r="H120" s="256" t="s">
        <v>568</v>
      </c>
      <c r="I120" s="256" t="s">
        <v>568</v>
      </c>
      <c r="J120" s="257"/>
      <c r="M120" s="67"/>
      <c r="N120" s="178"/>
    </row>
    <row r="121" spans="1:18" x14ac:dyDescent="0.25">
      <c r="B121" s="50"/>
      <c r="C121" s="50"/>
      <c r="D121" s="51"/>
      <c r="E121" s="50"/>
      <c r="F121" s="68"/>
      <c r="G121" s="106"/>
      <c r="H121" s="66"/>
      <c r="I121" s="66"/>
      <c r="J121" s="66"/>
      <c r="K121" s="66"/>
      <c r="L121" s="66"/>
      <c r="M121" s="66"/>
      <c r="N121" s="176"/>
      <c r="P121" s="67"/>
      <c r="Q121" s="33"/>
    </row>
    <row r="122" spans="1:18" ht="30" x14ac:dyDescent="0.25">
      <c r="A122" s="179" t="s">
        <v>615</v>
      </c>
      <c r="B122" s="176"/>
      <c r="C122" s="176"/>
      <c r="D122" s="176"/>
      <c r="E122" s="176"/>
      <c r="F122" s="176"/>
      <c r="G122" s="176"/>
      <c r="H122" s="176"/>
      <c r="I122" s="176"/>
      <c r="J122" s="176"/>
      <c r="K122" s="176"/>
      <c r="L122" s="176"/>
      <c r="M122" s="176"/>
      <c r="N122" s="176"/>
    </row>
    <row r="123" spans="1:18" ht="15.75" thickBot="1" x14ac:dyDescent="0.3">
      <c r="A123" s="176"/>
      <c r="B123" s="176"/>
      <c r="C123" s="176"/>
      <c r="D123" s="176"/>
      <c r="E123" s="176"/>
      <c r="F123" s="176"/>
      <c r="G123" s="176"/>
      <c r="H123" s="176"/>
      <c r="I123" s="176"/>
      <c r="J123" s="176"/>
      <c r="K123" s="176"/>
      <c r="L123" s="176"/>
      <c r="M123" s="176"/>
      <c r="N123" s="176"/>
    </row>
    <row r="124" spans="1:18" ht="30.75" thickBot="1" x14ac:dyDescent="0.3">
      <c r="A124" s="232" t="s">
        <v>38</v>
      </c>
      <c r="B124" s="233" t="s">
        <v>39</v>
      </c>
      <c r="C124" s="233" t="s">
        <v>40</v>
      </c>
      <c r="D124" s="234" t="s">
        <v>90</v>
      </c>
      <c r="E124" s="233" t="s">
        <v>41</v>
      </c>
      <c r="F124" s="235" t="s">
        <v>42</v>
      </c>
      <c r="G124" s="236" t="s">
        <v>616</v>
      </c>
      <c r="H124" s="275" t="s">
        <v>1006</v>
      </c>
      <c r="I124" s="198" t="s">
        <v>1005</v>
      </c>
      <c r="J124" s="237" t="s">
        <v>34</v>
      </c>
      <c r="K124" s="176"/>
      <c r="L124" s="176"/>
      <c r="O124" s="16"/>
    </row>
    <row r="125" spans="1:18" x14ac:dyDescent="0.25">
      <c r="A125" s="205" t="s">
        <v>617</v>
      </c>
      <c r="B125" s="199" t="s">
        <v>618</v>
      </c>
      <c r="C125" s="227" t="s">
        <v>619</v>
      </c>
      <c r="D125" s="228">
        <v>45352</v>
      </c>
      <c r="E125" s="229" t="s">
        <v>13</v>
      </c>
      <c r="F125" s="230">
        <v>205.2</v>
      </c>
      <c r="G125" s="231" t="s">
        <v>154</v>
      </c>
      <c r="H125" s="231" t="s">
        <v>568</v>
      </c>
      <c r="I125" s="231" t="s">
        <v>568</v>
      </c>
      <c r="J125" s="201"/>
      <c r="L125" s="176"/>
      <c r="M125" s="174"/>
      <c r="N125" s="174"/>
      <c r="O125" s="174"/>
      <c r="P125" s="175"/>
    </row>
    <row r="126" spans="1:18" x14ac:dyDescent="0.25">
      <c r="A126" s="200" t="s">
        <v>620</v>
      </c>
      <c r="B126" s="189" t="s">
        <v>621</v>
      </c>
      <c r="C126" s="185" t="s">
        <v>564</v>
      </c>
      <c r="D126" s="187">
        <v>45504</v>
      </c>
      <c r="E126" s="186" t="s">
        <v>15</v>
      </c>
      <c r="F126" s="188">
        <v>3</v>
      </c>
      <c r="G126" s="231" t="s">
        <v>154</v>
      </c>
      <c r="H126" s="231" t="s">
        <v>568</v>
      </c>
      <c r="I126" s="231" t="s">
        <v>568</v>
      </c>
      <c r="J126" s="201"/>
      <c r="K126" s="176"/>
      <c r="L126" s="176"/>
      <c r="M126" s="174"/>
      <c r="N126" s="174"/>
      <c r="O126" s="174"/>
      <c r="R126" s="176"/>
    </row>
    <row r="127" spans="1:18" x14ac:dyDescent="0.25">
      <c r="A127" s="202" t="s">
        <v>623</v>
      </c>
      <c r="B127" s="190" t="s">
        <v>624</v>
      </c>
      <c r="C127" s="185" t="s">
        <v>622</v>
      </c>
      <c r="D127" s="187">
        <v>45535</v>
      </c>
      <c r="E127" s="186" t="s">
        <v>13</v>
      </c>
      <c r="F127" s="188">
        <v>165.6</v>
      </c>
      <c r="G127" s="231" t="s">
        <v>154</v>
      </c>
      <c r="H127" s="231" t="s">
        <v>568</v>
      </c>
      <c r="I127" s="231" t="s">
        <v>568</v>
      </c>
      <c r="J127" s="201"/>
      <c r="K127" s="176"/>
      <c r="L127" s="176"/>
      <c r="M127" s="174"/>
      <c r="N127" s="174"/>
      <c r="O127" s="174"/>
      <c r="P127" s="176"/>
      <c r="R127" s="176"/>
    </row>
    <row r="128" spans="1:18" x14ac:dyDescent="0.25">
      <c r="A128" s="204" t="s">
        <v>625</v>
      </c>
      <c r="B128" s="191" t="s">
        <v>626</v>
      </c>
      <c r="C128" s="185" t="s">
        <v>524</v>
      </c>
      <c r="D128" s="187">
        <v>45659</v>
      </c>
      <c r="E128" s="186" t="s">
        <v>13</v>
      </c>
      <c r="F128" s="188">
        <v>225</v>
      </c>
      <c r="G128" s="231" t="s">
        <v>154</v>
      </c>
      <c r="H128" s="231" t="s">
        <v>568</v>
      </c>
      <c r="I128" s="231" t="s">
        <v>568</v>
      </c>
      <c r="J128" s="201"/>
      <c r="K128" s="176"/>
      <c r="L128" s="176"/>
      <c r="M128" s="174"/>
      <c r="N128" s="174"/>
      <c r="O128" s="174"/>
      <c r="P128" s="176"/>
      <c r="R128" s="176"/>
    </row>
    <row r="129" spans="1:18" x14ac:dyDescent="0.25">
      <c r="A129" s="200" t="s">
        <v>627</v>
      </c>
      <c r="B129" s="189" t="s">
        <v>628</v>
      </c>
      <c r="C129" s="185" t="s">
        <v>629</v>
      </c>
      <c r="D129" s="187">
        <v>45717</v>
      </c>
      <c r="E129" s="186" t="s">
        <v>13</v>
      </c>
      <c r="F129" s="188">
        <v>121.89</v>
      </c>
      <c r="G129" s="231" t="s">
        <v>154</v>
      </c>
      <c r="H129" s="231" t="s">
        <v>568</v>
      </c>
      <c r="I129" s="231" t="s">
        <v>568</v>
      </c>
      <c r="J129" s="201"/>
      <c r="K129" s="176"/>
      <c r="L129" s="176"/>
      <c r="M129" s="174"/>
      <c r="N129" s="174"/>
      <c r="O129" s="174"/>
      <c r="P129" s="176"/>
      <c r="R129" s="176"/>
    </row>
    <row r="130" spans="1:18" x14ac:dyDescent="0.25">
      <c r="A130" s="200" t="s">
        <v>630</v>
      </c>
      <c r="B130" s="189" t="s">
        <v>631</v>
      </c>
      <c r="C130" s="185" t="s">
        <v>524</v>
      </c>
      <c r="D130" s="187">
        <v>45717</v>
      </c>
      <c r="E130" s="186" t="s">
        <v>114</v>
      </c>
      <c r="F130" s="188">
        <v>201.13</v>
      </c>
      <c r="G130" s="231" t="s">
        <v>154</v>
      </c>
      <c r="H130" s="231" t="s">
        <v>568</v>
      </c>
      <c r="I130" s="231" t="s">
        <v>568</v>
      </c>
      <c r="J130" s="201"/>
      <c r="K130" s="176"/>
      <c r="L130" s="176"/>
      <c r="M130" s="174"/>
      <c r="N130" s="174"/>
      <c r="O130" s="174"/>
      <c r="P130" s="176"/>
      <c r="R130" s="176"/>
    </row>
    <row r="131" spans="1:18" x14ac:dyDescent="0.25">
      <c r="A131" s="203" t="s">
        <v>632</v>
      </c>
      <c r="B131" s="189" t="s">
        <v>633</v>
      </c>
      <c r="C131" s="185" t="s">
        <v>524</v>
      </c>
      <c r="D131" s="187">
        <v>45717</v>
      </c>
      <c r="E131" s="186" t="s">
        <v>13</v>
      </c>
      <c r="F131" s="188">
        <v>509.88</v>
      </c>
      <c r="G131" s="231" t="s">
        <v>154</v>
      </c>
      <c r="H131" s="231" t="s">
        <v>568</v>
      </c>
      <c r="I131" s="231" t="s">
        <v>568</v>
      </c>
      <c r="J131" s="201"/>
      <c r="K131" s="176"/>
      <c r="L131" s="176"/>
      <c r="M131" s="174"/>
      <c r="N131" s="174"/>
      <c r="O131" s="174"/>
      <c r="P131" s="176"/>
      <c r="R131" s="176"/>
    </row>
    <row r="132" spans="1:18" x14ac:dyDescent="0.25">
      <c r="A132" s="203" t="s">
        <v>634</v>
      </c>
      <c r="B132" s="189" t="s">
        <v>635</v>
      </c>
      <c r="C132" s="185" t="s">
        <v>636</v>
      </c>
      <c r="D132" s="187">
        <v>45719</v>
      </c>
      <c r="E132" s="186" t="s">
        <v>114</v>
      </c>
      <c r="F132" s="188">
        <v>309.52999999999997</v>
      </c>
      <c r="G132" s="231" t="s">
        <v>154</v>
      </c>
      <c r="H132" s="231" t="s">
        <v>568</v>
      </c>
      <c r="I132" s="231" t="s">
        <v>568</v>
      </c>
      <c r="J132" s="201"/>
      <c r="K132" s="176"/>
      <c r="L132" s="176"/>
      <c r="M132" s="174"/>
      <c r="N132" s="174"/>
      <c r="O132" s="174"/>
      <c r="P132" s="176"/>
      <c r="R132" s="176"/>
    </row>
    <row r="133" spans="1:18" x14ac:dyDescent="0.25">
      <c r="A133" s="202" t="s">
        <v>637</v>
      </c>
      <c r="B133" s="190" t="s">
        <v>638</v>
      </c>
      <c r="C133" s="185" t="s">
        <v>517</v>
      </c>
      <c r="D133" s="214">
        <v>45747</v>
      </c>
      <c r="E133" s="186" t="s">
        <v>114</v>
      </c>
      <c r="F133" s="188">
        <v>205.46</v>
      </c>
      <c r="G133" s="231" t="s">
        <v>154</v>
      </c>
      <c r="H133" s="231" t="s">
        <v>568</v>
      </c>
      <c r="I133" s="231" t="s">
        <v>568</v>
      </c>
      <c r="J133" s="201"/>
      <c r="K133" s="176"/>
      <c r="L133" s="176"/>
      <c r="M133" s="174"/>
      <c r="N133" s="174"/>
      <c r="O133" s="174"/>
      <c r="P133" s="176"/>
      <c r="R133" s="176"/>
    </row>
    <row r="134" spans="1:18" x14ac:dyDescent="0.25">
      <c r="A134" s="204" t="s">
        <v>639</v>
      </c>
      <c r="B134" s="191" t="s">
        <v>640</v>
      </c>
      <c r="C134" s="185" t="s">
        <v>217</v>
      </c>
      <c r="D134" s="187">
        <v>45753</v>
      </c>
      <c r="E134" s="186" t="s">
        <v>13</v>
      </c>
      <c r="F134" s="188">
        <v>181</v>
      </c>
      <c r="G134" s="231" t="s">
        <v>154</v>
      </c>
      <c r="H134" s="231" t="s">
        <v>568</v>
      </c>
      <c r="I134" s="231" t="s">
        <v>568</v>
      </c>
      <c r="J134" s="201"/>
      <c r="K134" s="176"/>
      <c r="L134" s="176"/>
      <c r="M134" s="174"/>
      <c r="N134" s="174"/>
      <c r="O134" s="174"/>
      <c r="P134" s="176"/>
      <c r="R134" s="176"/>
    </row>
    <row r="135" spans="1:18" x14ac:dyDescent="0.25">
      <c r="A135" s="200" t="s">
        <v>641</v>
      </c>
      <c r="B135" s="190" t="s">
        <v>642</v>
      </c>
      <c r="C135" s="185" t="s">
        <v>547</v>
      </c>
      <c r="D135" s="187">
        <v>45777</v>
      </c>
      <c r="E135" s="186" t="s">
        <v>13</v>
      </c>
      <c r="F135" s="188">
        <v>130.6</v>
      </c>
      <c r="G135" s="231" t="s">
        <v>154</v>
      </c>
      <c r="H135" s="231" t="s">
        <v>568</v>
      </c>
      <c r="I135" s="231" t="s">
        <v>568</v>
      </c>
      <c r="J135" s="201"/>
      <c r="K135" s="176"/>
      <c r="L135" s="176"/>
      <c r="M135" s="174"/>
      <c r="N135" s="174"/>
      <c r="O135" s="174"/>
      <c r="P135" s="176"/>
      <c r="R135" s="176"/>
    </row>
    <row r="136" spans="1:18" x14ac:dyDescent="0.25">
      <c r="A136" s="200" t="s">
        <v>643</v>
      </c>
      <c r="B136" s="190" t="s">
        <v>644</v>
      </c>
      <c r="C136" s="185" t="s">
        <v>523</v>
      </c>
      <c r="D136" s="187">
        <v>45777</v>
      </c>
      <c r="E136" s="186" t="s">
        <v>13</v>
      </c>
      <c r="F136" s="188">
        <v>201.6</v>
      </c>
      <c r="G136" s="231" t="s">
        <v>154</v>
      </c>
      <c r="H136" s="231" t="s">
        <v>568</v>
      </c>
      <c r="I136" s="231" t="s">
        <v>568</v>
      </c>
      <c r="J136" s="201"/>
      <c r="K136" s="176"/>
      <c r="L136" s="176"/>
      <c r="M136" s="174"/>
      <c r="N136" s="174"/>
      <c r="O136" s="174"/>
      <c r="P136" s="176"/>
      <c r="R136" s="176"/>
    </row>
    <row r="137" spans="1:18" x14ac:dyDescent="0.25">
      <c r="A137" s="204" t="s">
        <v>645</v>
      </c>
      <c r="B137" s="191" t="s">
        <v>646</v>
      </c>
      <c r="C137" s="185" t="s">
        <v>521</v>
      </c>
      <c r="D137" s="187">
        <v>45778</v>
      </c>
      <c r="E137" s="186" t="s">
        <v>114</v>
      </c>
      <c r="F137" s="188">
        <v>150.82</v>
      </c>
      <c r="G137" s="231" t="s">
        <v>154</v>
      </c>
      <c r="H137" s="231" t="s">
        <v>568</v>
      </c>
      <c r="I137" s="231" t="s">
        <v>568</v>
      </c>
      <c r="J137" s="201"/>
      <c r="K137" s="176"/>
      <c r="L137" s="176"/>
      <c r="M137" s="174"/>
      <c r="N137" s="174"/>
      <c r="O137" s="174"/>
      <c r="P137" s="176"/>
      <c r="R137" s="176"/>
    </row>
    <row r="138" spans="1:18" x14ac:dyDescent="0.25">
      <c r="A138" s="200" t="s">
        <v>647</v>
      </c>
      <c r="B138" s="189" t="s">
        <v>648</v>
      </c>
      <c r="C138" s="185" t="s">
        <v>536</v>
      </c>
      <c r="D138" s="214">
        <v>45778</v>
      </c>
      <c r="E138" s="186" t="s">
        <v>114</v>
      </c>
      <c r="F138" s="188">
        <v>164.28</v>
      </c>
      <c r="G138" s="231" t="s">
        <v>154</v>
      </c>
      <c r="H138" s="231" t="s">
        <v>568</v>
      </c>
      <c r="I138" s="231" t="s">
        <v>568</v>
      </c>
      <c r="J138" s="201"/>
      <c r="K138" s="176"/>
      <c r="L138" s="176"/>
      <c r="M138" s="174"/>
      <c r="N138" s="174"/>
      <c r="O138" s="174"/>
      <c r="P138" s="176"/>
      <c r="R138" s="176"/>
    </row>
    <row r="139" spans="1:18" x14ac:dyDescent="0.25">
      <c r="A139" s="204" t="s">
        <v>649</v>
      </c>
      <c r="B139" s="191" t="s">
        <v>650</v>
      </c>
      <c r="C139" s="185" t="s">
        <v>526</v>
      </c>
      <c r="D139" s="187">
        <v>45779</v>
      </c>
      <c r="E139" s="186" t="s">
        <v>114</v>
      </c>
      <c r="F139" s="188">
        <v>153.93</v>
      </c>
      <c r="G139" s="231" t="s">
        <v>154</v>
      </c>
      <c r="H139" s="231" t="s">
        <v>568</v>
      </c>
      <c r="I139" s="231" t="s">
        <v>568</v>
      </c>
      <c r="J139" s="201"/>
      <c r="K139" s="176"/>
      <c r="L139" s="176"/>
      <c r="M139" s="174"/>
      <c r="N139" s="174"/>
      <c r="O139" s="174"/>
      <c r="P139" s="176"/>
      <c r="R139" s="176"/>
    </row>
    <row r="140" spans="1:18" x14ac:dyDescent="0.25">
      <c r="A140" s="200" t="s">
        <v>651</v>
      </c>
      <c r="B140" s="189" t="s">
        <v>652</v>
      </c>
      <c r="C140" s="185" t="s">
        <v>653</v>
      </c>
      <c r="D140" s="187">
        <v>45782</v>
      </c>
      <c r="E140" s="186" t="s">
        <v>114</v>
      </c>
      <c r="F140" s="188">
        <v>200</v>
      </c>
      <c r="G140" s="231" t="s">
        <v>154</v>
      </c>
      <c r="H140" s="231" t="s">
        <v>568</v>
      </c>
      <c r="I140" s="231" t="s">
        <v>568</v>
      </c>
      <c r="J140" s="201"/>
      <c r="K140" s="176"/>
      <c r="L140" s="176"/>
      <c r="M140" s="174"/>
      <c r="N140" s="174"/>
      <c r="O140" s="174"/>
      <c r="P140" s="176"/>
      <c r="R140" s="176"/>
    </row>
    <row r="141" spans="1:18" x14ac:dyDescent="0.25">
      <c r="A141" s="200" t="s">
        <v>654</v>
      </c>
      <c r="B141" s="189" t="s">
        <v>655</v>
      </c>
      <c r="C141" s="185" t="s">
        <v>531</v>
      </c>
      <c r="D141" s="187">
        <v>45787</v>
      </c>
      <c r="E141" s="186" t="s">
        <v>114</v>
      </c>
      <c r="F141" s="188">
        <v>106.15</v>
      </c>
      <c r="G141" s="231" t="s">
        <v>154</v>
      </c>
      <c r="H141" s="231" t="s">
        <v>568</v>
      </c>
      <c r="I141" s="231" t="s">
        <v>568</v>
      </c>
      <c r="J141" s="201"/>
      <c r="K141" s="176"/>
      <c r="L141" s="176"/>
      <c r="M141" s="174"/>
      <c r="N141" s="174"/>
      <c r="O141" s="174"/>
      <c r="P141" s="176"/>
      <c r="R141" s="176"/>
    </row>
    <row r="142" spans="1:18" x14ac:dyDescent="0.25">
      <c r="A142" s="200" t="s">
        <v>656</v>
      </c>
      <c r="B142" s="190" t="s">
        <v>657</v>
      </c>
      <c r="C142" s="185" t="s">
        <v>513</v>
      </c>
      <c r="D142" s="187">
        <v>45808</v>
      </c>
      <c r="E142" s="186" t="s">
        <v>13</v>
      </c>
      <c r="F142" s="188">
        <v>202.5</v>
      </c>
      <c r="G142" s="231" t="s">
        <v>154</v>
      </c>
      <c r="H142" s="231" t="s">
        <v>568</v>
      </c>
      <c r="I142" s="231" t="s">
        <v>568</v>
      </c>
      <c r="J142" s="201"/>
      <c r="K142" s="176"/>
      <c r="L142" s="176"/>
      <c r="M142" s="174"/>
      <c r="N142" s="174"/>
      <c r="O142" s="174"/>
      <c r="P142" s="176"/>
      <c r="R142" s="176"/>
    </row>
    <row r="143" spans="1:18" x14ac:dyDescent="0.25">
      <c r="A143" s="200" t="s">
        <v>658</v>
      </c>
      <c r="B143" s="189" t="s">
        <v>659</v>
      </c>
      <c r="C143" s="185" t="s">
        <v>232</v>
      </c>
      <c r="D143" s="187">
        <v>45809</v>
      </c>
      <c r="E143" s="186" t="s">
        <v>114</v>
      </c>
      <c r="F143" s="188">
        <v>106.15</v>
      </c>
      <c r="G143" s="231" t="s">
        <v>154</v>
      </c>
      <c r="H143" s="231" t="s">
        <v>568</v>
      </c>
      <c r="I143" s="231" t="s">
        <v>568</v>
      </c>
      <c r="J143" s="201"/>
      <c r="K143" s="176"/>
      <c r="L143" s="176"/>
      <c r="M143" s="174"/>
      <c r="N143" s="174"/>
      <c r="O143" s="174"/>
      <c r="P143" s="176"/>
      <c r="R143" s="176"/>
    </row>
    <row r="144" spans="1:18" x14ac:dyDescent="0.25">
      <c r="A144" s="202" t="s">
        <v>660</v>
      </c>
      <c r="B144" s="190" t="s">
        <v>661</v>
      </c>
      <c r="C144" s="185" t="s">
        <v>653</v>
      </c>
      <c r="D144" s="187">
        <v>45809</v>
      </c>
      <c r="E144" s="186" t="s">
        <v>567</v>
      </c>
      <c r="F144" s="188">
        <v>149.4</v>
      </c>
      <c r="G144" s="231" t="s">
        <v>154</v>
      </c>
      <c r="H144" s="231" t="s">
        <v>568</v>
      </c>
      <c r="I144" s="231" t="s">
        <v>568</v>
      </c>
      <c r="J144" s="201"/>
      <c r="K144" s="176"/>
      <c r="L144" s="176"/>
      <c r="M144" s="174"/>
      <c r="N144" s="174"/>
      <c r="O144" s="174"/>
      <c r="P144" s="176"/>
      <c r="R144" s="176"/>
    </row>
    <row r="145" spans="1:18" x14ac:dyDescent="0.25">
      <c r="A145" s="204" t="s">
        <v>662</v>
      </c>
      <c r="B145" s="191" t="s">
        <v>663</v>
      </c>
      <c r="C145" s="185" t="s">
        <v>524</v>
      </c>
      <c r="D145" s="187">
        <v>45809</v>
      </c>
      <c r="E145" s="186" t="s">
        <v>114</v>
      </c>
      <c r="F145" s="188">
        <v>205.39</v>
      </c>
      <c r="G145" s="231" t="s">
        <v>154</v>
      </c>
      <c r="H145" s="231" t="s">
        <v>568</v>
      </c>
      <c r="I145" s="231" t="s">
        <v>568</v>
      </c>
      <c r="J145" s="201"/>
      <c r="K145" s="176"/>
      <c r="L145" s="176"/>
      <c r="M145" s="174"/>
      <c r="N145" s="174"/>
      <c r="O145" s="174"/>
      <c r="P145" s="176"/>
      <c r="R145" s="176"/>
    </row>
    <row r="146" spans="1:18" x14ac:dyDescent="0.25">
      <c r="A146" s="203" t="s">
        <v>664</v>
      </c>
      <c r="B146" s="189" t="s">
        <v>665</v>
      </c>
      <c r="C146" s="185" t="s">
        <v>524</v>
      </c>
      <c r="D146" s="214">
        <v>45809</v>
      </c>
      <c r="E146" s="186" t="s">
        <v>114</v>
      </c>
      <c r="F146" s="188">
        <v>205.46</v>
      </c>
      <c r="G146" s="231" t="s">
        <v>154</v>
      </c>
      <c r="H146" s="231" t="s">
        <v>568</v>
      </c>
      <c r="I146" s="231" t="s">
        <v>568</v>
      </c>
      <c r="J146" s="201"/>
      <c r="K146" s="176"/>
      <c r="L146" s="176"/>
      <c r="M146" s="174"/>
      <c r="N146" s="174"/>
      <c r="O146" s="174"/>
      <c r="P146" s="176"/>
      <c r="R146" s="176"/>
    </row>
    <row r="147" spans="1:18" x14ac:dyDescent="0.25">
      <c r="A147" s="200" t="s">
        <v>666</v>
      </c>
      <c r="B147" s="189" t="s">
        <v>667</v>
      </c>
      <c r="C147" s="185" t="s">
        <v>526</v>
      </c>
      <c r="D147" s="187">
        <v>45809</v>
      </c>
      <c r="E147" s="186" t="s">
        <v>13</v>
      </c>
      <c r="F147" s="188">
        <v>212.51</v>
      </c>
      <c r="G147" s="231" t="s">
        <v>154</v>
      </c>
      <c r="H147" s="231" t="s">
        <v>568</v>
      </c>
      <c r="I147" s="231" t="s">
        <v>568</v>
      </c>
      <c r="J147" s="201"/>
      <c r="K147" s="176"/>
      <c r="L147" s="176"/>
      <c r="M147" s="174"/>
      <c r="N147" s="174"/>
      <c r="O147" s="174"/>
      <c r="P147" s="176"/>
      <c r="R147" s="176"/>
    </row>
    <row r="148" spans="1:18" x14ac:dyDescent="0.25">
      <c r="A148" s="200" t="s">
        <v>668</v>
      </c>
      <c r="B148" s="189" t="s">
        <v>669</v>
      </c>
      <c r="C148" s="185" t="s">
        <v>521</v>
      </c>
      <c r="D148" s="187">
        <v>45809</v>
      </c>
      <c r="E148" s="186" t="s">
        <v>114</v>
      </c>
      <c r="F148" s="188">
        <v>255.33</v>
      </c>
      <c r="G148" s="231" t="s">
        <v>154</v>
      </c>
      <c r="H148" s="231" t="s">
        <v>568</v>
      </c>
      <c r="I148" s="231" t="s">
        <v>568</v>
      </c>
      <c r="J148" s="201"/>
      <c r="K148" s="176"/>
      <c r="L148" s="176"/>
      <c r="M148" s="174"/>
      <c r="N148" s="174"/>
      <c r="O148" s="174"/>
      <c r="P148" s="176"/>
      <c r="R148" s="176"/>
    </row>
    <row r="149" spans="1:18" x14ac:dyDescent="0.25">
      <c r="A149" s="203" t="s">
        <v>670</v>
      </c>
      <c r="B149" s="190" t="s">
        <v>671</v>
      </c>
      <c r="C149" s="185" t="s">
        <v>524</v>
      </c>
      <c r="D149" s="187">
        <v>45809</v>
      </c>
      <c r="E149" s="186" t="s">
        <v>114</v>
      </c>
      <c r="F149" s="188">
        <v>300.92</v>
      </c>
      <c r="G149" s="231" t="s">
        <v>154</v>
      </c>
      <c r="H149" s="231" t="s">
        <v>568</v>
      </c>
      <c r="I149" s="231" t="s">
        <v>568</v>
      </c>
      <c r="J149" s="201"/>
      <c r="K149" s="176"/>
      <c r="L149" s="176"/>
      <c r="M149" s="174"/>
      <c r="N149" s="174"/>
      <c r="O149" s="174"/>
      <c r="P149" s="176"/>
      <c r="R149" s="176"/>
    </row>
    <row r="150" spans="1:18" x14ac:dyDescent="0.25">
      <c r="A150" s="203" t="s">
        <v>672</v>
      </c>
      <c r="B150" s="190" t="s">
        <v>673</v>
      </c>
      <c r="C150" s="185" t="s">
        <v>674</v>
      </c>
      <c r="D150" s="187">
        <v>45809</v>
      </c>
      <c r="E150" s="186" t="s">
        <v>13</v>
      </c>
      <c r="F150" s="188">
        <v>1004</v>
      </c>
      <c r="G150" s="231" t="s">
        <v>154</v>
      </c>
      <c r="H150" s="231" t="s">
        <v>568</v>
      </c>
      <c r="I150" s="231" t="s">
        <v>568</v>
      </c>
      <c r="J150" s="201"/>
      <c r="K150" s="176"/>
      <c r="L150" s="176"/>
      <c r="M150" s="174"/>
      <c r="N150" s="174"/>
      <c r="O150" s="174"/>
      <c r="P150" s="176"/>
      <c r="R150" s="176"/>
    </row>
    <row r="151" spans="1:18" x14ac:dyDescent="0.25">
      <c r="A151" s="200" t="s">
        <v>675</v>
      </c>
      <c r="B151" s="189" t="s">
        <v>676</v>
      </c>
      <c r="C151" s="185" t="s">
        <v>521</v>
      </c>
      <c r="D151" s="187">
        <v>45818</v>
      </c>
      <c r="E151" s="186" t="s">
        <v>114</v>
      </c>
      <c r="F151" s="188">
        <v>221.3</v>
      </c>
      <c r="G151" s="231" t="s">
        <v>154</v>
      </c>
      <c r="H151" s="231" t="s">
        <v>568</v>
      </c>
      <c r="I151" s="231" t="s">
        <v>568</v>
      </c>
      <c r="J151" s="201"/>
      <c r="K151" s="176"/>
      <c r="L151" s="176"/>
      <c r="M151" s="174"/>
      <c r="N151" s="174"/>
      <c r="O151" s="174"/>
      <c r="P151" s="176"/>
      <c r="R151" s="176"/>
    </row>
    <row r="152" spans="1:18" x14ac:dyDescent="0.25">
      <c r="A152" s="202" t="s">
        <v>677</v>
      </c>
      <c r="B152" s="190" t="s">
        <v>678</v>
      </c>
      <c r="C152" s="185" t="s">
        <v>527</v>
      </c>
      <c r="D152" s="187">
        <v>45835</v>
      </c>
      <c r="E152" s="186" t="s">
        <v>114</v>
      </c>
      <c r="F152" s="188">
        <v>183.76</v>
      </c>
      <c r="G152" s="231" t="s">
        <v>154</v>
      </c>
      <c r="H152" s="231" t="s">
        <v>568</v>
      </c>
      <c r="I152" s="231" t="s">
        <v>568</v>
      </c>
      <c r="J152" s="201"/>
      <c r="K152" s="176"/>
      <c r="L152" s="176"/>
      <c r="M152" s="174"/>
      <c r="N152" s="174"/>
      <c r="O152" s="174"/>
      <c r="P152" s="176"/>
      <c r="R152" s="176"/>
    </row>
    <row r="153" spans="1:18" x14ac:dyDescent="0.25">
      <c r="A153" s="203" t="s">
        <v>679</v>
      </c>
      <c r="B153" s="189" t="s">
        <v>680</v>
      </c>
      <c r="C153" s="185" t="s">
        <v>513</v>
      </c>
      <c r="D153" s="187">
        <v>45838</v>
      </c>
      <c r="E153" s="186" t="s">
        <v>15</v>
      </c>
      <c r="F153" s="188">
        <v>207</v>
      </c>
      <c r="G153" s="231" t="s">
        <v>154</v>
      </c>
      <c r="H153" s="231" t="s">
        <v>568</v>
      </c>
      <c r="I153" s="231" t="s">
        <v>568</v>
      </c>
      <c r="J153" s="201"/>
      <c r="K153" s="176"/>
      <c r="L153" s="176"/>
      <c r="M153" s="174"/>
      <c r="N153" s="174"/>
      <c r="O153" s="174"/>
      <c r="P153" s="176"/>
      <c r="R153" s="176"/>
    </row>
    <row r="154" spans="1:18" x14ac:dyDescent="0.25">
      <c r="A154" s="204" t="s">
        <v>681</v>
      </c>
      <c r="B154" s="191" t="s">
        <v>682</v>
      </c>
      <c r="C154" s="185" t="s">
        <v>683</v>
      </c>
      <c r="D154" s="187">
        <v>45839</v>
      </c>
      <c r="E154" s="186" t="s">
        <v>13</v>
      </c>
      <c r="F154" s="188">
        <v>256.23</v>
      </c>
      <c r="G154" s="231" t="s">
        <v>154</v>
      </c>
      <c r="H154" s="231" t="s">
        <v>568</v>
      </c>
      <c r="I154" s="231" t="s">
        <v>568</v>
      </c>
      <c r="J154" s="201"/>
      <c r="K154" s="176"/>
      <c r="L154" s="176"/>
      <c r="M154" s="174"/>
      <c r="N154" s="174"/>
      <c r="O154" s="174"/>
      <c r="P154" s="176"/>
      <c r="R154" s="176"/>
    </row>
    <row r="155" spans="1:18" x14ac:dyDescent="0.25">
      <c r="A155" s="202" t="s">
        <v>684</v>
      </c>
      <c r="B155" s="190" t="s">
        <v>685</v>
      </c>
      <c r="C155" s="185" t="s">
        <v>683</v>
      </c>
      <c r="D155" s="187">
        <v>45839</v>
      </c>
      <c r="E155" s="186" t="s">
        <v>13</v>
      </c>
      <c r="F155" s="188">
        <v>308.88</v>
      </c>
      <c r="G155" s="231" t="s">
        <v>154</v>
      </c>
      <c r="H155" s="231" t="s">
        <v>568</v>
      </c>
      <c r="I155" s="231" t="s">
        <v>568</v>
      </c>
      <c r="J155" s="201"/>
      <c r="K155" s="176"/>
      <c r="L155" s="176"/>
      <c r="M155" s="174"/>
      <c r="N155" s="174"/>
      <c r="O155" s="174"/>
      <c r="P155" s="176"/>
      <c r="R155" s="176"/>
    </row>
    <row r="156" spans="1:18" x14ac:dyDescent="0.25">
      <c r="A156" s="200" t="s">
        <v>686</v>
      </c>
      <c r="B156" s="189" t="s">
        <v>687</v>
      </c>
      <c r="C156" s="185" t="s">
        <v>558</v>
      </c>
      <c r="D156" s="187">
        <v>45845</v>
      </c>
      <c r="E156" s="186" t="s">
        <v>13</v>
      </c>
      <c r="F156" s="188">
        <v>171.72</v>
      </c>
      <c r="G156" s="231" t="s">
        <v>154</v>
      </c>
      <c r="H156" s="231" t="s">
        <v>568</v>
      </c>
      <c r="I156" s="231" t="s">
        <v>568</v>
      </c>
      <c r="J156" s="201"/>
      <c r="K156" s="176"/>
      <c r="L156" s="176"/>
      <c r="M156" s="174"/>
      <c r="N156" s="174"/>
      <c r="O156" s="174"/>
      <c r="P156" s="176"/>
      <c r="R156" s="176"/>
    </row>
    <row r="157" spans="1:18" x14ac:dyDescent="0.25">
      <c r="A157" s="200" t="s">
        <v>688</v>
      </c>
      <c r="B157" s="190" t="s">
        <v>689</v>
      </c>
      <c r="C157" s="185" t="s">
        <v>527</v>
      </c>
      <c r="D157" s="187">
        <v>45853</v>
      </c>
      <c r="E157" s="186" t="s">
        <v>114</v>
      </c>
      <c r="F157" s="188">
        <v>100.8</v>
      </c>
      <c r="G157" s="231" t="s">
        <v>154</v>
      </c>
      <c r="H157" s="231" t="s">
        <v>568</v>
      </c>
      <c r="I157" s="231" t="s">
        <v>568</v>
      </c>
      <c r="J157" s="201"/>
      <c r="K157" s="176"/>
      <c r="L157" s="176"/>
      <c r="M157" s="174"/>
      <c r="N157" s="174"/>
      <c r="O157" s="174"/>
      <c r="P157" s="176"/>
      <c r="R157" s="176"/>
    </row>
    <row r="158" spans="1:18" x14ac:dyDescent="0.25">
      <c r="A158" s="203" t="s">
        <v>690</v>
      </c>
      <c r="B158" s="190" t="s">
        <v>691</v>
      </c>
      <c r="C158" s="185" t="s">
        <v>622</v>
      </c>
      <c r="D158" s="214">
        <v>45853</v>
      </c>
      <c r="E158" s="186" t="s">
        <v>114</v>
      </c>
      <c r="F158" s="188">
        <v>200</v>
      </c>
      <c r="G158" s="231" t="s">
        <v>154</v>
      </c>
      <c r="H158" s="231" t="s">
        <v>568</v>
      </c>
      <c r="I158" s="231" t="s">
        <v>568</v>
      </c>
      <c r="J158" s="201"/>
      <c r="K158" s="176"/>
      <c r="L158" s="176"/>
      <c r="M158" s="174"/>
      <c r="N158" s="174"/>
      <c r="O158" s="174"/>
      <c r="P158" s="176"/>
    </row>
    <row r="159" spans="1:18" x14ac:dyDescent="0.25">
      <c r="A159" s="200" t="s">
        <v>692</v>
      </c>
      <c r="B159" s="189" t="s">
        <v>693</v>
      </c>
      <c r="C159" s="185" t="s">
        <v>521</v>
      </c>
      <c r="D159" s="187">
        <v>45853</v>
      </c>
      <c r="E159" s="186" t="s">
        <v>114</v>
      </c>
      <c r="F159" s="188">
        <v>263.2</v>
      </c>
      <c r="G159" s="231" t="s">
        <v>154</v>
      </c>
      <c r="H159" s="231" t="s">
        <v>568</v>
      </c>
      <c r="I159" s="231" t="s">
        <v>568</v>
      </c>
      <c r="J159" s="201"/>
      <c r="K159" s="176"/>
      <c r="L159" s="176"/>
      <c r="M159" s="174"/>
      <c r="N159" s="174"/>
      <c r="O159" s="174"/>
      <c r="P159" s="176"/>
    </row>
    <row r="160" spans="1:18" x14ac:dyDescent="0.25">
      <c r="A160" s="200" t="s">
        <v>694</v>
      </c>
      <c r="B160" s="189" t="s">
        <v>695</v>
      </c>
      <c r="C160" s="185" t="s">
        <v>552</v>
      </c>
      <c r="D160" s="187">
        <v>45868</v>
      </c>
      <c r="E160" s="186" t="s">
        <v>567</v>
      </c>
      <c r="F160" s="188">
        <v>102</v>
      </c>
      <c r="G160" s="231" t="s">
        <v>154</v>
      </c>
      <c r="H160" s="231" t="s">
        <v>568</v>
      </c>
      <c r="I160" s="231" t="s">
        <v>568</v>
      </c>
      <c r="J160" s="201"/>
      <c r="K160" s="176"/>
      <c r="L160" s="176"/>
      <c r="M160" s="174"/>
      <c r="N160" s="174"/>
      <c r="O160" s="174"/>
      <c r="P160" s="176"/>
    </row>
    <row r="161" spans="1:16" x14ac:dyDescent="0.25">
      <c r="A161" s="202" t="s">
        <v>696</v>
      </c>
      <c r="B161" s="190" t="s">
        <v>697</v>
      </c>
      <c r="C161" s="185" t="s">
        <v>566</v>
      </c>
      <c r="D161" s="187">
        <v>45869</v>
      </c>
      <c r="E161" s="186" t="s">
        <v>114</v>
      </c>
      <c r="F161" s="188">
        <v>156.91</v>
      </c>
      <c r="G161" s="231" t="s">
        <v>154</v>
      </c>
      <c r="H161" s="231" t="s">
        <v>568</v>
      </c>
      <c r="I161" s="231" t="s">
        <v>568</v>
      </c>
      <c r="J161" s="201"/>
      <c r="K161" s="176"/>
      <c r="L161" s="176"/>
      <c r="M161" s="174"/>
      <c r="N161" s="174"/>
      <c r="O161" s="174"/>
      <c r="P161" s="176"/>
    </row>
    <row r="162" spans="1:16" x14ac:dyDescent="0.25">
      <c r="A162" s="200" t="s">
        <v>698</v>
      </c>
      <c r="B162" s="189" t="s">
        <v>699</v>
      </c>
      <c r="C162" s="185" t="s">
        <v>528</v>
      </c>
      <c r="D162" s="187">
        <v>45877</v>
      </c>
      <c r="E162" s="186" t="s">
        <v>13</v>
      </c>
      <c r="F162" s="188">
        <v>608.70000000000005</v>
      </c>
      <c r="G162" s="231" t="s">
        <v>154</v>
      </c>
      <c r="H162" s="231" t="s">
        <v>568</v>
      </c>
      <c r="I162" s="231" t="s">
        <v>568</v>
      </c>
      <c r="J162" s="201"/>
      <c r="K162" s="176"/>
      <c r="L162" s="176"/>
      <c r="M162" s="174"/>
      <c r="N162" s="174"/>
      <c r="O162" s="174"/>
      <c r="P162" s="176"/>
    </row>
    <row r="163" spans="1:16" x14ac:dyDescent="0.25">
      <c r="A163" s="200" t="s">
        <v>700</v>
      </c>
      <c r="B163" s="189" t="s">
        <v>701</v>
      </c>
      <c r="C163" s="185" t="s">
        <v>526</v>
      </c>
      <c r="D163" s="187">
        <v>45894</v>
      </c>
      <c r="E163" s="186" t="s">
        <v>13</v>
      </c>
      <c r="F163" s="188">
        <v>100.36</v>
      </c>
      <c r="G163" s="231" t="s">
        <v>154</v>
      </c>
      <c r="H163" s="231" t="s">
        <v>568</v>
      </c>
      <c r="I163" s="231" t="s">
        <v>568</v>
      </c>
      <c r="J163" s="201"/>
      <c r="K163" s="176"/>
      <c r="L163" s="176"/>
      <c r="M163" s="174"/>
      <c r="N163" s="174"/>
      <c r="O163" s="174"/>
      <c r="P163" s="176"/>
    </row>
    <row r="164" spans="1:16" x14ac:dyDescent="0.25">
      <c r="A164" s="200" t="s">
        <v>702</v>
      </c>
      <c r="B164" s="189" t="s">
        <v>703</v>
      </c>
      <c r="C164" s="185" t="s">
        <v>526</v>
      </c>
      <c r="D164" s="187">
        <v>45894</v>
      </c>
      <c r="E164" s="186" t="s">
        <v>114</v>
      </c>
      <c r="F164" s="188">
        <v>100.42</v>
      </c>
      <c r="G164" s="231" t="s">
        <v>154</v>
      </c>
      <c r="H164" s="231" t="s">
        <v>568</v>
      </c>
      <c r="I164" s="231" t="s">
        <v>568</v>
      </c>
      <c r="J164" s="201"/>
      <c r="K164" s="176"/>
      <c r="L164" s="176"/>
      <c r="M164" s="174"/>
      <c r="N164" s="174"/>
      <c r="O164" s="174"/>
      <c r="P164" s="176"/>
    </row>
    <row r="165" spans="1:16" x14ac:dyDescent="0.25">
      <c r="A165" s="200" t="s">
        <v>704</v>
      </c>
      <c r="B165" s="189" t="s">
        <v>705</v>
      </c>
      <c r="C165" s="185" t="s">
        <v>683</v>
      </c>
      <c r="D165" s="187">
        <v>45896</v>
      </c>
      <c r="E165" s="186" t="s">
        <v>114</v>
      </c>
      <c r="F165" s="188">
        <v>207.25</v>
      </c>
      <c r="G165" s="231" t="s">
        <v>154</v>
      </c>
      <c r="H165" s="231" t="s">
        <v>568</v>
      </c>
      <c r="I165" s="231" t="s">
        <v>568</v>
      </c>
      <c r="J165" s="201"/>
      <c r="K165" s="176"/>
      <c r="L165" s="176"/>
      <c r="M165" s="174"/>
      <c r="N165" s="174"/>
      <c r="O165" s="174"/>
      <c r="P165" s="176"/>
    </row>
    <row r="166" spans="1:16" x14ac:dyDescent="0.25">
      <c r="A166" s="200" t="s">
        <v>706</v>
      </c>
      <c r="B166" s="189" t="s">
        <v>707</v>
      </c>
      <c r="C166" s="185" t="s">
        <v>708</v>
      </c>
      <c r="D166" s="187">
        <v>45897</v>
      </c>
      <c r="E166" s="186" t="s">
        <v>13</v>
      </c>
      <c r="F166" s="188">
        <v>408.21</v>
      </c>
      <c r="G166" s="231" t="s">
        <v>154</v>
      </c>
      <c r="H166" s="231" t="s">
        <v>568</v>
      </c>
      <c r="I166" s="231" t="s">
        <v>568</v>
      </c>
      <c r="J166" s="201"/>
      <c r="K166" s="176"/>
      <c r="L166" s="176"/>
      <c r="M166" s="174"/>
      <c r="N166" s="174"/>
      <c r="O166" s="174"/>
      <c r="P166" s="176"/>
    </row>
    <row r="167" spans="1:16" x14ac:dyDescent="0.25">
      <c r="A167" s="200" t="s">
        <v>709</v>
      </c>
      <c r="B167" s="189" t="s">
        <v>710</v>
      </c>
      <c r="C167" s="185" t="s">
        <v>522</v>
      </c>
      <c r="D167" s="187">
        <v>45900</v>
      </c>
      <c r="E167" s="186" t="s">
        <v>13</v>
      </c>
      <c r="F167" s="188">
        <v>204.08</v>
      </c>
      <c r="G167" s="231" t="s">
        <v>154</v>
      </c>
      <c r="H167" s="231" t="s">
        <v>568</v>
      </c>
      <c r="I167" s="231" t="s">
        <v>568</v>
      </c>
      <c r="J167" s="201"/>
      <c r="K167" s="176"/>
      <c r="L167" s="176"/>
      <c r="M167" s="174"/>
      <c r="N167" s="174"/>
      <c r="O167" s="174"/>
      <c r="P167" s="176"/>
    </row>
    <row r="168" spans="1:16" x14ac:dyDescent="0.25">
      <c r="A168" s="200" t="s">
        <v>711</v>
      </c>
      <c r="B168" s="189" t="s">
        <v>712</v>
      </c>
      <c r="C168" s="185" t="s">
        <v>549</v>
      </c>
      <c r="D168" s="214">
        <v>45901</v>
      </c>
      <c r="E168" s="186" t="s">
        <v>13</v>
      </c>
      <c r="F168" s="188">
        <v>145</v>
      </c>
      <c r="G168" s="231" t="s">
        <v>154</v>
      </c>
      <c r="H168" s="231" t="s">
        <v>568</v>
      </c>
      <c r="I168" s="231" t="s">
        <v>568</v>
      </c>
      <c r="J168" s="201"/>
      <c r="K168" s="176"/>
      <c r="L168" s="176"/>
      <c r="M168" s="174"/>
      <c r="N168" s="174"/>
      <c r="O168" s="174"/>
      <c r="P168" s="176"/>
    </row>
    <row r="169" spans="1:16" x14ac:dyDescent="0.25">
      <c r="A169" s="200" t="s">
        <v>713</v>
      </c>
      <c r="B169" s="190" t="s">
        <v>714</v>
      </c>
      <c r="C169" s="185" t="s">
        <v>715</v>
      </c>
      <c r="D169" s="187">
        <v>45901</v>
      </c>
      <c r="E169" s="186" t="s">
        <v>15</v>
      </c>
      <c r="F169" s="188">
        <v>166.38</v>
      </c>
      <c r="G169" s="231" t="s">
        <v>154</v>
      </c>
      <c r="H169" s="231" t="s">
        <v>568</v>
      </c>
      <c r="I169" s="231" t="s">
        <v>568</v>
      </c>
      <c r="J169" s="201"/>
      <c r="K169" s="176"/>
      <c r="L169" s="176"/>
      <c r="M169" s="174"/>
      <c r="N169" s="174"/>
      <c r="O169" s="174"/>
      <c r="P169" s="176"/>
    </row>
    <row r="170" spans="1:16" x14ac:dyDescent="0.25">
      <c r="A170" s="204" t="s">
        <v>716</v>
      </c>
      <c r="B170" s="191" t="s">
        <v>717</v>
      </c>
      <c r="C170" s="185" t="s">
        <v>718</v>
      </c>
      <c r="D170" s="187">
        <v>45901</v>
      </c>
      <c r="E170" s="186" t="s">
        <v>15</v>
      </c>
      <c r="F170" s="188">
        <v>197.01</v>
      </c>
      <c r="G170" s="231" t="s">
        <v>154</v>
      </c>
      <c r="H170" s="231" t="s">
        <v>568</v>
      </c>
      <c r="I170" s="231" t="s">
        <v>568</v>
      </c>
      <c r="J170" s="201"/>
      <c r="K170" s="176"/>
      <c r="L170" s="176"/>
      <c r="M170" s="174"/>
      <c r="N170" s="174"/>
      <c r="O170" s="174"/>
      <c r="P170" s="176"/>
    </row>
    <row r="171" spans="1:16" x14ac:dyDescent="0.25">
      <c r="A171" s="200" t="s">
        <v>719</v>
      </c>
      <c r="B171" s="189" t="s">
        <v>720</v>
      </c>
      <c r="C171" s="185" t="s">
        <v>545</v>
      </c>
      <c r="D171" s="187">
        <v>45901</v>
      </c>
      <c r="E171" s="186" t="s">
        <v>114</v>
      </c>
      <c r="F171" s="188">
        <v>401.9</v>
      </c>
      <c r="G171" s="231" t="s">
        <v>154</v>
      </c>
      <c r="H171" s="231" t="s">
        <v>568</v>
      </c>
      <c r="I171" s="231" t="s">
        <v>568</v>
      </c>
      <c r="J171" s="201"/>
      <c r="K171" s="176"/>
      <c r="L171" s="176"/>
      <c r="M171" s="174"/>
      <c r="N171" s="174"/>
      <c r="O171" s="174"/>
      <c r="P171" s="176"/>
    </row>
    <row r="172" spans="1:16" x14ac:dyDescent="0.25">
      <c r="A172" s="203" t="s">
        <v>721</v>
      </c>
      <c r="B172" s="190" t="s">
        <v>722</v>
      </c>
      <c r="C172" s="185" t="s">
        <v>523</v>
      </c>
      <c r="D172" s="187">
        <v>45917</v>
      </c>
      <c r="E172" s="186" t="s">
        <v>13</v>
      </c>
      <c r="F172" s="188">
        <v>204.08</v>
      </c>
      <c r="G172" s="231" t="s">
        <v>154</v>
      </c>
      <c r="H172" s="231" t="s">
        <v>568</v>
      </c>
      <c r="I172" s="231" t="s">
        <v>568</v>
      </c>
      <c r="J172" s="201"/>
      <c r="K172" s="176"/>
      <c r="L172" s="176"/>
      <c r="M172" s="174"/>
      <c r="N172" s="174"/>
      <c r="O172" s="174"/>
      <c r="P172" s="176"/>
    </row>
    <row r="173" spans="1:16" x14ac:dyDescent="0.25">
      <c r="A173" s="203" t="s">
        <v>723</v>
      </c>
      <c r="B173" s="190" t="s">
        <v>724</v>
      </c>
      <c r="C173" s="185" t="s">
        <v>725</v>
      </c>
      <c r="D173" s="187">
        <v>45922</v>
      </c>
      <c r="E173" s="186" t="s">
        <v>13</v>
      </c>
      <c r="F173" s="188">
        <v>150.84</v>
      </c>
      <c r="G173" s="231" t="s">
        <v>154</v>
      </c>
      <c r="H173" s="231" t="s">
        <v>568</v>
      </c>
      <c r="I173" s="231" t="s">
        <v>568</v>
      </c>
      <c r="J173" s="201"/>
      <c r="K173" s="176"/>
      <c r="L173" s="176"/>
      <c r="M173" s="174"/>
      <c r="N173" s="174"/>
      <c r="O173" s="174"/>
      <c r="P173" s="176"/>
    </row>
    <row r="174" spans="1:16" x14ac:dyDescent="0.25">
      <c r="A174" s="200" t="s">
        <v>726</v>
      </c>
      <c r="B174" s="189" t="s">
        <v>727</v>
      </c>
      <c r="C174" s="185" t="s">
        <v>520</v>
      </c>
      <c r="D174" s="187">
        <v>45930</v>
      </c>
      <c r="E174" s="186" t="s">
        <v>114</v>
      </c>
      <c r="F174" s="188">
        <v>101.21</v>
      </c>
      <c r="G174" s="231" t="s">
        <v>154</v>
      </c>
      <c r="H174" s="231" t="s">
        <v>568</v>
      </c>
      <c r="I174" s="231" t="s">
        <v>568</v>
      </c>
      <c r="J174" s="201"/>
      <c r="K174" s="176"/>
      <c r="L174" s="176"/>
      <c r="M174" s="174"/>
      <c r="N174" s="174"/>
      <c r="O174" s="174"/>
      <c r="P174" s="176"/>
    </row>
    <row r="175" spans="1:16" x14ac:dyDescent="0.25">
      <c r="A175" s="200" t="s">
        <v>728</v>
      </c>
      <c r="B175" s="189" t="s">
        <v>729</v>
      </c>
      <c r="C175" s="185" t="s">
        <v>553</v>
      </c>
      <c r="D175" s="187">
        <v>45930</v>
      </c>
      <c r="E175" s="186" t="s">
        <v>114</v>
      </c>
      <c r="F175" s="188">
        <v>102.62</v>
      </c>
      <c r="G175" s="231" t="s">
        <v>154</v>
      </c>
      <c r="H175" s="231" t="s">
        <v>568</v>
      </c>
      <c r="I175" s="231" t="s">
        <v>568</v>
      </c>
      <c r="J175" s="201"/>
      <c r="K175" s="176"/>
      <c r="L175" s="176"/>
      <c r="M175" s="174"/>
      <c r="N175" s="174"/>
      <c r="O175" s="174"/>
      <c r="P175" s="176"/>
    </row>
    <row r="176" spans="1:16" x14ac:dyDescent="0.25">
      <c r="A176" s="200" t="s">
        <v>730</v>
      </c>
      <c r="B176" s="189" t="s">
        <v>731</v>
      </c>
      <c r="C176" s="185" t="s">
        <v>732</v>
      </c>
      <c r="D176" s="187">
        <v>45930</v>
      </c>
      <c r="E176" s="186" t="s">
        <v>15</v>
      </c>
      <c r="F176" s="188">
        <v>141.5</v>
      </c>
      <c r="G176" s="231" t="s">
        <v>154</v>
      </c>
      <c r="H176" s="231" t="s">
        <v>568</v>
      </c>
      <c r="I176" s="231" t="s">
        <v>568</v>
      </c>
      <c r="J176" s="201"/>
      <c r="K176" s="176"/>
      <c r="L176" s="176"/>
      <c r="M176" s="174"/>
      <c r="N176" s="174"/>
      <c r="O176" s="174"/>
      <c r="P176" s="176"/>
    </row>
    <row r="177" spans="1:16" x14ac:dyDescent="0.25">
      <c r="A177" s="200" t="s">
        <v>733</v>
      </c>
      <c r="B177" s="189" t="s">
        <v>734</v>
      </c>
      <c r="C177" s="185" t="s">
        <v>732</v>
      </c>
      <c r="D177" s="187">
        <v>45930</v>
      </c>
      <c r="E177" s="186" t="s">
        <v>15</v>
      </c>
      <c r="F177" s="188">
        <v>307.89999999999998</v>
      </c>
      <c r="G177" s="231" t="s">
        <v>154</v>
      </c>
      <c r="H177" s="231" t="s">
        <v>568</v>
      </c>
      <c r="I177" s="231" t="s">
        <v>568</v>
      </c>
      <c r="J177" s="201"/>
      <c r="K177" s="176"/>
      <c r="L177" s="176"/>
      <c r="M177" s="174"/>
      <c r="N177" s="174"/>
      <c r="O177" s="174"/>
      <c r="P177" s="176"/>
    </row>
    <row r="178" spans="1:16" x14ac:dyDescent="0.25">
      <c r="A178" s="200" t="s">
        <v>735</v>
      </c>
      <c r="B178" s="189" t="s">
        <v>736</v>
      </c>
      <c r="C178" s="185" t="s">
        <v>518</v>
      </c>
      <c r="D178" s="187">
        <v>45931</v>
      </c>
      <c r="E178" s="186" t="s">
        <v>13</v>
      </c>
      <c r="F178" s="188">
        <v>151.9</v>
      </c>
      <c r="G178" s="231" t="s">
        <v>154</v>
      </c>
      <c r="H178" s="231" t="s">
        <v>568</v>
      </c>
      <c r="I178" s="231" t="s">
        <v>568</v>
      </c>
      <c r="J178" s="201"/>
      <c r="K178" s="176"/>
      <c r="L178" s="176"/>
      <c r="M178" s="174"/>
      <c r="N178" s="174"/>
      <c r="O178" s="174"/>
      <c r="P178" s="176"/>
    </row>
    <row r="179" spans="1:16" x14ac:dyDescent="0.25">
      <c r="A179" s="200" t="s">
        <v>737</v>
      </c>
      <c r="B179" s="189" t="s">
        <v>738</v>
      </c>
      <c r="C179" s="185" t="s">
        <v>534</v>
      </c>
      <c r="D179" s="187">
        <v>45934</v>
      </c>
      <c r="E179" s="186" t="s">
        <v>15</v>
      </c>
      <c r="F179" s="188">
        <v>265.39999999999998</v>
      </c>
      <c r="G179" s="231" t="s">
        <v>154</v>
      </c>
      <c r="H179" s="231" t="s">
        <v>568</v>
      </c>
      <c r="I179" s="231" t="s">
        <v>568</v>
      </c>
      <c r="J179" s="201"/>
      <c r="K179" s="176"/>
      <c r="L179" s="176"/>
      <c r="M179" s="174"/>
      <c r="N179" s="174"/>
      <c r="O179" s="174"/>
      <c r="P179" s="176"/>
    </row>
    <row r="180" spans="1:16" x14ac:dyDescent="0.25">
      <c r="A180" s="200" t="s">
        <v>739</v>
      </c>
      <c r="B180" s="189" t="s">
        <v>740</v>
      </c>
      <c r="C180" s="185" t="s">
        <v>556</v>
      </c>
      <c r="D180" s="187">
        <v>45945</v>
      </c>
      <c r="E180" s="186" t="s">
        <v>13</v>
      </c>
      <c r="F180" s="188">
        <v>204</v>
      </c>
      <c r="G180" s="231" t="s">
        <v>154</v>
      </c>
      <c r="H180" s="231" t="s">
        <v>568</v>
      </c>
      <c r="I180" s="231" t="s">
        <v>568</v>
      </c>
      <c r="J180" s="201"/>
      <c r="K180" s="176"/>
      <c r="L180" s="176"/>
      <c r="M180" s="174"/>
      <c r="N180" s="174"/>
      <c r="O180" s="174"/>
      <c r="P180" s="176"/>
    </row>
    <row r="181" spans="1:16" x14ac:dyDescent="0.25">
      <c r="A181" s="200" t="s">
        <v>741</v>
      </c>
      <c r="B181" s="189" t="s">
        <v>742</v>
      </c>
      <c r="C181" s="185" t="s">
        <v>743</v>
      </c>
      <c r="D181" s="187">
        <v>45951</v>
      </c>
      <c r="E181" s="186" t="s">
        <v>114</v>
      </c>
      <c r="F181" s="188">
        <v>101.39</v>
      </c>
      <c r="G181" s="231" t="s">
        <v>154</v>
      </c>
      <c r="H181" s="231" t="s">
        <v>568</v>
      </c>
      <c r="I181" s="231" t="s">
        <v>568</v>
      </c>
      <c r="J181" s="201"/>
      <c r="K181" s="176"/>
      <c r="L181" s="176"/>
      <c r="M181" s="174"/>
      <c r="N181" s="174"/>
      <c r="O181" s="174"/>
      <c r="P181" s="176"/>
    </row>
    <row r="182" spans="1:16" x14ac:dyDescent="0.25">
      <c r="A182" s="200" t="s">
        <v>744</v>
      </c>
      <c r="B182" s="189" t="s">
        <v>745</v>
      </c>
      <c r="C182" s="185" t="s">
        <v>556</v>
      </c>
      <c r="D182" s="187">
        <v>45971</v>
      </c>
      <c r="E182" s="186" t="s">
        <v>114</v>
      </c>
      <c r="F182" s="188">
        <v>101</v>
      </c>
      <c r="G182" s="231" t="s">
        <v>154</v>
      </c>
      <c r="H182" s="231" t="s">
        <v>568</v>
      </c>
      <c r="I182" s="231" t="s">
        <v>568</v>
      </c>
      <c r="J182" s="201"/>
      <c r="K182" s="176"/>
      <c r="L182" s="176"/>
      <c r="M182" s="174"/>
      <c r="N182" s="174"/>
      <c r="O182" s="174"/>
      <c r="P182" s="176"/>
    </row>
    <row r="183" spans="1:16" x14ac:dyDescent="0.25">
      <c r="A183" s="203" t="s">
        <v>746</v>
      </c>
      <c r="B183" s="189" t="s">
        <v>747</v>
      </c>
      <c r="C183" s="185" t="s">
        <v>556</v>
      </c>
      <c r="D183" s="187">
        <v>45971</v>
      </c>
      <c r="E183" s="186" t="s">
        <v>13</v>
      </c>
      <c r="F183" s="188">
        <v>203.5</v>
      </c>
      <c r="G183" s="231" t="s">
        <v>154</v>
      </c>
      <c r="H183" s="231" t="s">
        <v>568</v>
      </c>
      <c r="I183" s="231" t="s">
        <v>568</v>
      </c>
      <c r="J183" s="201"/>
      <c r="K183" s="176"/>
      <c r="L183" s="176"/>
      <c r="M183" s="174"/>
      <c r="N183" s="174"/>
      <c r="O183" s="174"/>
      <c r="P183" s="176"/>
    </row>
    <row r="184" spans="1:16" x14ac:dyDescent="0.25">
      <c r="A184" s="200" t="s">
        <v>748</v>
      </c>
      <c r="B184" s="190" t="s">
        <v>749</v>
      </c>
      <c r="C184" s="185" t="s">
        <v>750</v>
      </c>
      <c r="D184" s="214">
        <v>45992</v>
      </c>
      <c r="E184" s="186" t="s">
        <v>13</v>
      </c>
      <c r="F184" s="188">
        <v>61.1</v>
      </c>
      <c r="G184" s="231" t="s">
        <v>154</v>
      </c>
      <c r="H184" s="231" t="s">
        <v>568</v>
      </c>
      <c r="I184" s="231" t="s">
        <v>568</v>
      </c>
      <c r="J184" s="201"/>
      <c r="K184" s="176"/>
      <c r="L184" s="176"/>
      <c r="M184" s="174"/>
      <c r="N184" s="174"/>
      <c r="O184" s="174"/>
      <c r="P184" s="176"/>
    </row>
    <row r="185" spans="1:16" x14ac:dyDescent="0.25">
      <c r="A185" s="204" t="s">
        <v>751</v>
      </c>
      <c r="B185" s="191" t="s">
        <v>752</v>
      </c>
      <c r="C185" s="185" t="s">
        <v>524</v>
      </c>
      <c r="D185" s="214">
        <v>45992</v>
      </c>
      <c r="E185" s="186" t="s">
        <v>114</v>
      </c>
      <c r="F185" s="188">
        <v>100.62</v>
      </c>
      <c r="G185" s="231" t="s">
        <v>154</v>
      </c>
      <c r="H185" s="231" t="s">
        <v>568</v>
      </c>
      <c r="I185" s="231" t="s">
        <v>568</v>
      </c>
      <c r="J185" s="201"/>
      <c r="K185" s="176"/>
      <c r="L185" s="176"/>
      <c r="M185" s="174"/>
      <c r="N185" s="174"/>
      <c r="O185" s="174"/>
      <c r="P185" s="176"/>
    </row>
    <row r="186" spans="1:16" x14ac:dyDescent="0.25">
      <c r="A186" s="200" t="s">
        <v>754</v>
      </c>
      <c r="B186" s="189" t="s">
        <v>755</v>
      </c>
      <c r="C186" s="185" t="s">
        <v>552</v>
      </c>
      <c r="D186" s="214">
        <v>46001</v>
      </c>
      <c r="E186" s="186" t="s">
        <v>114</v>
      </c>
      <c r="F186" s="188">
        <v>406.06</v>
      </c>
      <c r="G186" s="231" t="s">
        <v>154</v>
      </c>
      <c r="H186" s="231" t="s">
        <v>568</v>
      </c>
      <c r="I186" s="231" t="s">
        <v>568</v>
      </c>
      <c r="J186" s="201"/>
      <c r="K186" s="176"/>
      <c r="L186" s="176"/>
      <c r="M186" s="174"/>
      <c r="N186" s="174"/>
      <c r="O186" s="174"/>
      <c r="P186" s="176"/>
    </row>
    <row r="187" spans="1:16" x14ac:dyDescent="0.25">
      <c r="A187" s="226" t="s">
        <v>756</v>
      </c>
      <c r="B187" s="199" t="s">
        <v>757</v>
      </c>
      <c r="C187" s="186" t="s">
        <v>758</v>
      </c>
      <c r="D187" s="214">
        <v>46002</v>
      </c>
      <c r="E187" s="186" t="s">
        <v>114</v>
      </c>
      <c r="F187" s="188">
        <v>60</v>
      </c>
      <c r="G187" s="231" t="s">
        <v>154</v>
      </c>
      <c r="H187" s="231" t="s">
        <v>568</v>
      </c>
      <c r="I187" s="231" t="s">
        <v>568</v>
      </c>
      <c r="J187" s="201"/>
      <c r="K187" s="176"/>
      <c r="L187" s="176"/>
      <c r="M187" s="174"/>
      <c r="N187" s="174"/>
      <c r="O187" s="174"/>
      <c r="P187" s="176"/>
    </row>
    <row r="188" spans="1:16" x14ac:dyDescent="0.25">
      <c r="A188" s="200" t="s">
        <v>759</v>
      </c>
      <c r="B188" s="190" t="s">
        <v>760</v>
      </c>
      <c r="C188" s="186" t="s">
        <v>550</v>
      </c>
      <c r="D188" s="187">
        <v>46006</v>
      </c>
      <c r="E188" s="186" t="s">
        <v>13</v>
      </c>
      <c r="F188" s="188">
        <v>17.7</v>
      </c>
      <c r="G188" s="231" t="s">
        <v>154</v>
      </c>
      <c r="H188" s="231" t="s">
        <v>568</v>
      </c>
      <c r="I188" s="231" t="s">
        <v>568</v>
      </c>
      <c r="J188" s="201"/>
      <c r="K188" s="176"/>
      <c r="L188" s="176"/>
      <c r="M188" s="174"/>
      <c r="N188" s="174"/>
      <c r="O188" s="174"/>
      <c r="P188" s="176"/>
    </row>
    <row r="189" spans="1:16" x14ac:dyDescent="0.25">
      <c r="A189" s="202" t="s">
        <v>761</v>
      </c>
      <c r="B189" s="190" t="s">
        <v>762</v>
      </c>
      <c r="C189" s="186" t="s">
        <v>763</v>
      </c>
      <c r="D189" s="187">
        <v>46006</v>
      </c>
      <c r="E189" s="186" t="s">
        <v>114</v>
      </c>
      <c r="F189" s="188">
        <v>102.84</v>
      </c>
      <c r="G189" s="231" t="s">
        <v>154</v>
      </c>
      <c r="H189" s="231" t="s">
        <v>568</v>
      </c>
      <c r="I189" s="231" t="s">
        <v>568</v>
      </c>
      <c r="J189" s="201"/>
      <c r="K189" s="176"/>
      <c r="L189" s="176"/>
      <c r="M189" s="174"/>
      <c r="N189" s="174"/>
      <c r="O189" s="174"/>
      <c r="P189" s="176"/>
    </row>
    <row r="190" spans="1:16" x14ac:dyDescent="0.25">
      <c r="A190" s="204" t="s">
        <v>764</v>
      </c>
      <c r="B190" s="191" t="s">
        <v>765</v>
      </c>
      <c r="C190" s="186" t="s">
        <v>516</v>
      </c>
      <c r="D190" s="187">
        <v>46018</v>
      </c>
      <c r="E190" s="186" t="s">
        <v>13</v>
      </c>
      <c r="F190" s="188">
        <v>101</v>
      </c>
      <c r="G190" s="231" t="s">
        <v>154</v>
      </c>
      <c r="H190" s="231" t="s">
        <v>568</v>
      </c>
      <c r="I190" s="231" t="s">
        <v>568</v>
      </c>
      <c r="J190" s="201"/>
      <c r="K190" s="176"/>
      <c r="L190" s="176"/>
      <c r="M190" s="174"/>
      <c r="N190" s="174"/>
      <c r="O190" s="174"/>
      <c r="P190" s="176"/>
    </row>
    <row r="191" spans="1:16" x14ac:dyDescent="0.25">
      <c r="A191" s="202" t="s">
        <v>766</v>
      </c>
      <c r="B191" s="190" t="s">
        <v>767</v>
      </c>
      <c r="C191" s="186" t="s">
        <v>768</v>
      </c>
      <c r="D191" s="187">
        <v>46022</v>
      </c>
      <c r="E191" s="186" t="s">
        <v>114</v>
      </c>
      <c r="F191" s="188">
        <v>100.92</v>
      </c>
      <c r="G191" s="231" t="s">
        <v>154</v>
      </c>
      <c r="H191" s="231" t="s">
        <v>568</v>
      </c>
      <c r="I191" s="231" t="s">
        <v>568</v>
      </c>
      <c r="J191" s="201"/>
      <c r="K191" s="176"/>
      <c r="L191" s="176"/>
      <c r="M191" s="174"/>
      <c r="N191" s="174"/>
      <c r="O191" s="174"/>
      <c r="P191" s="176"/>
    </row>
    <row r="192" spans="1:16" x14ac:dyDescent="0.25">
      <c r="A192" s="200" t="s">
        <v>769</v>
      </c>
      <c r="B192" s="189" t="s">
        <v>770</v>
      </c>
      <c r="C192" s="186" t="s">
        <v>524</v>
      </c>
      <c r="D192" s="187">
        <v>46022</v>
      </c>
      <c r="E192" s="186" t="s">
        <v>13</v>
      </c>
      <c r="F192" s="188">
        <v>120</v>
      </c>
      <c r="G192" s="231" t="s">
        <v>154</v>
      </c>
      <c r="H192" s="231" t="s">
        <v>568</v>
      </c>
      <c r="I192" s="231" t="s">
        <v>568</v>
      </c>
      <c r="J192" s="201"/>
      <c r="K192" s="176"/>
      <c r="L192" s="176"/>
      <c r="M192" s="174"/>
      <c r="N192" s="174"/>
      <c r="O192" s="174"/>
      <c r="P192" s="176"/>
    </row>
    <row r="193" spans="1:16" x14ac:dyDescent="0.25">
      <c r="A193" s="203" t="s">
        <v>771</v>
      </c>
      <c r="B193" s="189" t="s">
        <v>772</v>
      </c>
      <c r="C193" s="186" t="s">
        <v>526</v>
      </c>
      <c r="D193" s="187">
        <v>46022</v>
      </c>
      <c r="E193" s="186" t="s">
        <v>13</v>
      </c>
      <c r="F193" s="188">
        <v>204.6</v>
      </c>
      <c r="G193" s="231" t="s">
        <v>154</v>
      </c>
      <c r="H193" s="231" t="s">
        <v>568</v>
      </c>
      <c r="I193" s="231" t="s">
        <v>568</v>
      </c>
      <c r="J193" s="201"/>
      <c r="K193" s="176"/>
      <c r="L193" s="176"/>
      <c r="M193" s="174"/>
      <c r="N193" s="174"/>
      <c r="O193" s="174"/>
      <c r="P193" s="176"/>
    </row>
    <row r="194" spans="1:16" x14ac:dyDescent="0.25">
      <c r="A194" s="200" t="s">
        <v>773</v>
      </c>
      <c r="B194" s="189" t="s">
        <v>774</v>
      </c>
      <c r="C194" s="186" t="s">
        <v>555</v>
      </c>
      <c r="D194" s="187">
        <v>46022</v>
      </c>
      <c r="E194" s="186" t="s">
        <v>13</v>
      </c>
      <c r="F194" s="188">
        <v>223.2</v>
      </c>
      <c r="G194" s="231" t="s">
        <v>154</v>
      </c>
      <c r="H194" s="231" t="s">
        <v>568</v>
      </c>
      <c r="I194" s="231" t="s">
        <v>568</v>
      </c>
      <c r="J194" s="201"/>
      <c r="K194" s="176"/>
      <c r="L194" s="176"/>
      <c r="M194" s="174"/>
      <c r="N194" s="174"/>
      <c r="O194" s="174"/>
      <c r="P194" s="176"/>
    </row>
    <row r="195" spans="1:16" x14ac:dyDescent="0.25">
      <c r="A195" s="200" t="s">
        <v>775</v>
      </c>
      <c r="B195" s="189" t="s">
        <v>776</v>
      </c>
      <c r="C195" s="185" t="s">
        <v>527</v>
      </c>
      <c r="D195" s="214">
        <v>46022</v>
      </c>
      <c r="E195" s="186" t="s">
        <v>114</v>
      </c>
      <c r="F195" s="188">
        <v>255</v>
      </c>
      <c r="G195" s="231" t="s">
        <v>154</v>
      </c>
      <c r="H195" s="231" t="s">
        <v>568</v>
      </c>
      <c r="I195" s="231" t="s">
        <v>568</v>
      </c>
      <c r="J195" s="201"/>
      <c r="K195" s="176"/>
      <c r="L195" s="176"/>
      <c r="M195" s="174"/>
      <c r="N195" s="174"/>
      <c r="O195" s="174"/>
      <c r="P195" s="176"/>
    </row>
    <row r="196" spans="1:16" x14ac:dyDescent="0.25">
      <c r="A196" s="203" t="s">
        <v>777</v>
      </c>
      <c r="B196" s="189" t="s">
        <v>778</v>
      </c>
      <c r="C196" s="185" t="s">
        <v>779</v>
      </c>
      <c r="D196" s="187">
        <v>46023</v>
      </c>
      <c r="E196" s="186" t="s">
        <v>13</v>
      </c>
      <c r="F196" s="188">
        <v>202.54</v>
      </c>
      <c r="G196" s="231" t="s">
        <v>154</v>
      </c>
      <c r="H196" s="231" t="s">
        <v>568</v>
      </c>
      <c r="I196" s="231" t="s">
        <v>568</v>
      </c>
      <c r="J196" s="201"/>
      <c r="K196" s="176"/>
      <c r="L196" s="176"/>
      <c r="M196" s="174"/>
      <c r="N196" s="174"/>
      <c r="O196" s="174"/>
      <c r="P196" s="176"/>
    </row>
    <row r="197" spans="1:16" x14ac:dyDescent="0.25">
      <c r="A197" s="200" t="s">
        <v>780</v>
      </c>
      <c r="B197" s="189" t="s">
        <v>781</v>
      </c>
      <c r="C197" s="185" t="s">
        <v>782</v>
      </c>
      <c r="D197" s="187">
        <v>46035</v>
      </c>
      <c r="E197" s="186" t="s">
        <v>13</v>
      </c>
      <c r="F197" s="188">
        <v>127.5</v>
      </c>
      <c r="G197" s="231" t="s">
        <v>154</v>
      </c>
      <c r="H197" s="231" t="s">
        <v>568</v>
      </c>
      <c r="I197" s="231" t="s">
        <v>568</v>
      </c>
      <c r="J197" s="201"/>
      <c r="K197" s="176"/>
      <c r="L197" s="176"/>
      <c r="M197" s="174"/>
      <c r="N197" s="174"/>
      <c r="O197" s="174"/>
      <c r="P197" s="176"/>
    </row>
    <row r="198" spans="1:16" x14ac:dyDescent="0.25">
      <c r="A198" s="203" t="s">
        <v>783</v>
      </c>
      <c r="B198" s="189" t="s">
        <v>784</v>
      </c>
      <c r="C198" s="185" t="s">
        <v>753</v>
      </c>
      <c r="D198" s="187">
        <v>46048</v>
      </c>
      <c r="E198" s="186" t="s">
        <v>13</v>
      </c>
      <c r="F198" s="188">
        <v>190.18</v>
      </c>
      <c r="G198" s="231" t="s">
        <v>154</v>
      </c>
      <c r="H198" s="231" t="s">
        <v>568</v>
      </c>
      <c r="I198" s="231" t="s">
        <v>568</v>
      </c>
      <c r="J198" s="201"/>
      <c r="K198" s="176"/>
      <c r="L198" s="176"/>
      <c r="M198" s="174"/>
      <c r="N198" s="174"/>
      <c r="O198" s="174"/>
      <c r="P198" s="176"/>
    </row>
    <row r="199" spans="1:16" x14ac:dyDescent="0.25">
      <c r="A199" s="204" t="s">
        <v>785</v>
      </c>
      <c r="B199" s="191" t="s">
        <v>786</v>
      </c>
      <c r="C199" s="185" t="s">
        <v>787</v>
      </c>
      <c r="D199" s="187">
        <v>46068</v>
      </c>
      <c r="E199" s="186" t="s">
        <v>114</v>
      </c>
      <c r="F199" s="188">
        <v>100.83</v>
      </c>
      <c r="G199" s="231" t="s">
        <v>154</v>
      </c>
      <c r="H199" s="231" t="s">
        <v>568</v>
      </c>
      <c r="I199" s="231" t="s">
        <v>568</v>
      </c>
      <c r="J199" s="201"/>
      <c r="K199" s="176"/>
      <c r="L199" s="176"/>
      <c r="M199" s="174"/>
      <c r="N199" s="174"/>
      <c r="O199" s="174"/>
      <c r="P199" s="176"/>
    </row>
    <row r="200" spans="1:16" x14ac:dyDescent="0.25">
      <c r="A200" s="202" t="s">
        <v>788</v>
      </c>
      <c r="B200" s="190" t="s">
        <v>789</v>
      </c>
      <c r="C200" s="185" t="s">
        <v>541</v>
      </c>
      <c r="D200" s="187">
        <v>46081</v>
      </c>
      <c r="E200" s="186" t="s">
        <v>13</v>
      </c>
      <c r="F200" s="188">
        <v>425.02</v>
      </c>
      <c r="G200" s="231" t="s">
        <v>154</v>
      </c>
      <c r="H200" s="231" t="s">
        <v>568</v>
      </c>
      <c r="I200" s="231" t="s">
        <v>568</v>
      </c>
      <c r="J200" s="201"/>
      <c r="K200" s="176"/>
      <c r="L200" s="176"/>
      <c r="M200" s="174"/>
      <c r="N200" s="174"/>
      <c r="O200" s="174"/>
      <c r="P200" s="176"/>
    </row>
    <row r="201" spans="1:16" x14ac:dyDescent="0.25">
      <c r="A201" s="200" t="s">
        <v>790</v>
      </c>
      <c r="B201" s="189" t="s">
        <v>791</v>
      </c>
      <c r="C201" s="185" t="s">
        <v>792</v>
      </c>
      <c r="D201" s="187">
        <v>46112</v>
      </c>
      <c r="E201" s="186" t="s">
        <v>114</v>
      </c>
      <c r="F201" s="188">
        <v>157.36000000000001</v>
      </c>
      <c r="G201" s="231" t="s">
        <v>154</v>
      </c>
      <c r="H201" s="231" t="s">
        <v>568</v>
      </c>
      <c r="I201" s="231" t="s">
        <v>568</v>
      </c>
      <c r="J201" s="201"/>
      <c r="K201" s="176"/>
      <c r="L201" s="176"/>
      <c r="M201" s="174"/>
      <c r="N201" s="174"/>
      <c r="O201" s="174"/>
      <c r="P201" s="176"/>
    </row>
    <row r="202" spans="1:16" x14ac:dyDescent="0.25">
      <c r="A202" s="203" t="s">
        <v>793</v>
      </c>
      <c r="B202" s="190" t="s">
        <v>794</v>
      </c>
      <c r="C202" s="185" t="s">
        <v>795</v>
      </c>
      <c r="D202" s="187">
        <v>46112</v>
      </c>
      <c r="E202" s="186" t="s">
        <v>13</v>
      </c>
      <c r="F202" s="188">
        <v>374.4</v>
      </c>
      <c r="G202" s="231" t="s">
        <v>154</v>
      </c>
      <c r="H202" s="231" t="s">
        <v>568</v>
      </c>
      <c r="I202" s="231" t="s">
        <v>568</v>
      </c>
      <c r="J202" s="201"/>
      <c r="K202" s="176"/>
      <c r="L202" s="176"/>
      <c r="M202" s="174"/>
      <c r="N202" s="174"/>
      <c r="O202" s="174"/>
      <c r="P202" s="176"/>
    </row>
    <row r="203" spans="1:16" x14ac:dyDescent="0.25">
      <c r="A203" s="204" t="s">
        <v>796</v>
      </c>
      <c r="B203" s="191" t="s">
        <v>797</v>
      </c>
      <c r="C203" s="185" t="s">
        <v>795</v>
      </c>
      <c r="D203" s="187">
        <v>46112</v>
      </c>
      <c r="E203" s="186" t="s">
        <v>13</v>
      </c>
      <c r="F203" s="188">
        <v>374.4</v>
      </c>
      <c r="G203" s="231" t="s">
        <v>154</v>
      </c>
      <c r="H203" s="231" t="s">
        <v>568</v>
      </c>
      <c r="I203" s="231" t="s">
        <v>568</v>
      </c>
      <c r="J203" s="201"/>
      <c r="K203" s="176"/>
      <c r="L203" s="176"/>
      <c r="M203" s="174"/>
      <c r="N203" s="174"/>
      <c r="O203" s="174"/>
      <c r="P203" s="176"/>
    </row>
    <row r="204" spans="1:16" x14ac:dyDescent="0.25">
      <c r="A204" s="200" t="s">
        <v>798</v>
      </c>
      <c r="B204" s="189" t="s">
        <v>799</v>
      </c>
      <c r="C204" s="185" t="s">
        <v>538</v>
      </c>
      <c r="D204" s="187">
        <v>46119</v>
      </c>
      <c r="E204" s="186" t="s">
        <v>567</v>
      </c>
      <c r="F204" s="188">
        <v>188.4</v>
      </c>
      <c r="G204" s="231" t="s">
        <v>154</v>
      </c>
      <c r="H204" s="231" t="s">
        <v>568</v>
      </c>
      <c r="I204" s="231" t="s">
        <v>568</v>
      </c>
      <c r="J204" s="201"/>
      <c r="K204" s="176"/>
      <c r="L204" s="176"/>
      <c r="M204" s="174"/>
      <c r="N204" s="174"/>
      <c r="O204" s="174"/>
      <c r="P204" s="176"/>
    </row>
    <row r="205" spans="1:16" x14ac:dyDescent="0.25">
      <c r="A205" s="204" t="s">
        <v>800</v>
      </c>
      <c r="B205" s="189" t="s">
        <v>801</v>
      </c>
      <c r="C205" s="185" t="s">
        <v>802</v>
      </c>
      <c r="D205" s="214">
        <v>46127</v>
      </c>
      <c r="E205" s="186" t="s">
        <v>13</v>
      </c>
      <c r="F205" s="188">
        <v>220.33</v>
      </c>
      <c r="G205" s="231" t="s">
        <v>154</v>
      </c>
      <c r="H205" s="231" t="s">
        <v>568</v>
      </c>
      <c r="I205" s="231" t="s">
        <v>568</v>
      </c>
      <c r="J205" s="201"/>
      <c r="K205" s="176"/>
      <c r="L205" s="176"/>
      <c r="M205" s="174"/>
      <c r="N205" s="174"/>
      <c r="O205" s="174"/>
      <c r="P205" s="176"/>
    </row>
    <row r="206" spans="1:16" x14ac:dyDescent="0.25">
      <c r="A206" s="202" t="s">
        <v>803</v>
      </c>
      <c r="B206" s="190" t="s">
        <v>804</v>
      </c>
      <c r="C206" s="185" t="s">
        <v>805</v>
      </c>
      <c r="D206" s="187">
        <v>46128</v>
      </c>
      <c r="E206" s="186" t="s">
        <v>114</v>
      </c>
      <c r="F206" s="188">
        <v>72.98</v>
      </c>
      <c r="G206" s="231" t="s">
        <v>154</v>
      </c>
      <c r="H206" s="231" t="s">
        <v>568</v>
      </c>
      <c r="I206" s="231" t="s">
        <v>568</v>
      </c>
      <c r="J206" s="201"/>
      <c r="K206" s="176"/>
      <c r="L206" s="176"/>
      <c r="M206" s="174"/>
      <c r="N206" s="174"/>
      <c r="O206" s="174"/>
      <c r="P206" s="176"/>
    </row>
    <row r="207" spans="1:16" x14ac:dyDescent="0.25">
      <c r="A207" s="200" t="s">
        <v>806</v>
      </c>
      <c r="B207" s="190" t="s">
        <v>807</v>
      </c>
      <c r="C207" s="185" t="s">
        <v>805</v>
      </c>
      <c r="D207" s="214">
        <v>46128</v>
      </c>
      <c r="E207" s="186" t="s">
        <v>13</v>
      </c>
      <c r="F207" s="188">
        <v>207.84</v>
      </c>
      <c r="G207" s="231" t="s">
        <v>154</v>
      </c>
      <c r="H207" s="231" t="s">
        <v>568</v>
      </c>
      <c r="I207" s="231" t="s">
        <v>568</v>
      </c>
      <c r="J207" s="201"/>
      <c r="K207" s="176"/>
      <c r="L207" s="176"/>
      <c r="M207" s="174"/>
      <c r="N207" s="174"/>
      <c r="O207" s="174"/>
      <c r="P207" s="176"/>
    </row>
    <row r="208" spans="1:16" x14ac:dyDescent="0.25">
      <c r="A208" s="205" t="s">
        <v>808</v>
      </c>
      <c r="B208" s="199" t="s">
        <v>809</v>
      </c>
      <c r="C208" s="186" t="s">
        <v>553</v>
      </c>
      <c r="D208" s="187">
        <v>46143</v>
      </c>
      <c r="E208" s="186" t="s">
        <v>13</v>
      </c>
      <c r="F208" s="188">
        <v>305.60000000000002</v>
      </c>
      <c r="G208" s="231" t="s">
        <v>154</v>
      </c>
      <c r="H208" s="231" t="s">
        <v>568</v>
      </c>
      <c r="I208" s="231" t="s">
        <v>568</v>
      </c>
      <c r="J208" s="201"/>
      <c r="K208" s="176"/>
      <c r="L208" s="176"/>
      <c r="M208" s="174"/>
      <c r="N208" s="174"/>
      <c r="O208" s="174"/>
      <c r="P208" s="176"/>
    </row>
    <row r="209" spans="1:16" x14ac:dyDescent="0.25">
      <c r="A209" s="203" t="s">
        <v>810</v>
      </c>
      <c r="B209" s="190" t="s">
        <v>811</v>
      </c>
      <c r="C209" s="185" t="s">
        <v>812</v>
      </c>
      <c r="D209" s="187">
        <v>46147</v>
      </c>
      <c r="E209" s="186" t="s">
        <v>114</v>
      </c>
      <c r="F209" s="188">
        <v>307.45999999999998</v>
      </c>
      <c r="G209" s="231" t="s">
        <v>154</v>
      </c>
      <c r="H209" s="231" t="s">
        <v>568</v>
      </c>
      <c r="I209" s="231" t="s">
        <v>568</v>
      </c>
      <c r="J209" s="201"/>
      <c r="K209" s="176"/>
      <c r="L209" s="176"/>
      <c r="M209" s="174"/>
      <c r="N209" s="174"/>
      <c r="O209" s="174"/>
      <c r="P209" s="176"/>
    </row>
    <row r="210" spans="1:16" x14ac:dyDescent="0.25">
      <c r="A210" s="200" t="s">
        <v>813</v>
      </c>
      <c r="B210" s="190" t="s">
        <v>814</v>
      </c>
      <c r="C210" s="185" t="s">
        <v>542</v>
      </c>
      <c r="D210" s="187">
        <v>46157</v>
      </c>
      <c r="E210" s="186" t="s">
        <v>13</v>
      </c>
      <c r="F210" s="188">
        <v>84.99</v>
      </c>
      <c r="G210" s="231" t="s">
        <v>154</v>
      </c>
      <c r="H210" s="231" t="s">
        <v>568</v>
      </c>
      <c r="I210" s="231" t="s">
        <v>568</v>
      </c>
      <c r="J210" s="201"/>
      <c r="K210" s="176"/>
      <c r="L210" s="176"/>
      <c r="M210" s="174"/>
      <c r="N210" s="174"/>
      <c r="O210" s="174"/>
      <c r="P210" s="176"/>
    </row>
    <row r="211" spans="1:16" x14ac:dyDescent="0.25">
      <c r="A211" s="200" t="s">
        <v>815</v>
      </c>
      <c r="B211" s="189" t="s">
        <v>816</v>
      </c>
      <c r="C211" s="185" t="s">
        <v>683</v>
      </c>
      <c r="D211" s="187">
        <v>46157</v>
      </c>
      <c r="E211" s="186" t="s">
        <v>13</v>
      </c>
      <c r="F211" s="188">
        <v>256.5</v>
      </c>
      <c r="G211" s="231" t="s">
        <v>154</v>
      </c>
      <c r="H211" s="231" t="s">
        <v>568</v>
      </c>
      <c r="I211" s="231" t="s">
        <v>568</v>
      </c>
      <c r="J211" s="201"/>
      <c r="K211" s="176"/>
      <c r="L211" s="176"/>
      <c r="M211" s="174"/>
      <c r="N211" s="174"/>
      <c r="O211" s="174"/>
      <c r="P211" s="176"/>
    </row>
    <row r="212" spans="1:16" x14ac:dyDescent="0.25">
      <c r="A212" s="203" t="s">
        <v>817</v>
      </c>
      <c r="B212" s="190" t="s">
        <v>818</v>
      </c>
      <c r="C212" s="185" t="s">
        <v>540</v>
      </c>
      <c r="D212" s="187">
        <v>46172</v>
      </c>
      <c r="E212" s="186" t="s">
        <v>114</v>
      </c>
      <c r="F212" s="188">
        <v>50</v>
      </c>
      <c r="G212" s="231" t="s">
        <v>154</v>
      </c>
      <c r="H212" s="231" t="s">
        <v>568</v>
      </c>
      <c r="I212" s="231" t="s">
        <v>568</v>
      </c>
      <c r="J212" s="201"/>
      <c r="K212" s="176"/>
      <c r="L212" s="176"/>
      <c r="M212" s="174"/>
      <c r="N212" s="174"/>
      <c r="O212" s="174"/>
      <c r="P212" s="176"/>
    </row>
    <row r="213" spans="1:16" x14ac:dyDescent="0.25">
      <c r="A213" s="200" t="s">
        <v>819</v>
      </c>
      <c r="B213" s="189" t="s">
        <v>820</v>
      </c>
      <c r="C213" s="185" t="s">
        <v>540</v>
      </c>
      <c r="D213" s="187">
        <v>46172</v>
      </c>
      <c r="E213" s="186" t="s">
        <v>114</v>
      </c>
      <c r="F213" s="188">
        <v>50</v>
      </c>
      <c r="G213" s="231" t="s">
        <v>154</v>
      </c>
      <c r="H213" s="231" t="s">
        <v>568</v>
      </c>
      <c r="I213" s="231" t="s">
        <v>568</v>
      </c>
      <c r="J213" s="201"/>
      <c r="K213" s="176"/>
      <c r="L213" s="176"/>
      <c r="M213" s="174"/>
      <c r="N213" s="174"/>
      <c r="O213" s="174"/>
      <c r="P213" s="176"/>
    </row>
    <row r="214" spans="1:16" x14ac:dyDescent="0.25">
      <c r="A214" s="204" t="s">
        <v>821</v>
      </c>
      <c r="B214" s="191" t="s">
        <v>822</v>
      </c>
      <c r="C214" s="185" t="s">
        <v>540</v>
      </c>
      <c r="D214" s="187">
        <v>46172</v>
      </c>
      <c r="E214" s="186" t="s">
        <v>13</v>
      </c>
      <c r="F214" s="188">
        <v>260</v>
      </c>
      <c r="G214" s="231" t="s">
        <v>154</v>
      </c>
      <c r="H214" s="231" t="s">
        <v>568</v>
      </c>
      <c r="I214" s="231" t="s">
        <v>568</v>
      </c>
      <c r="J214" s="201"/>
      <c r="K214" s="176"/>
      <c r="L214" s="176"/>
      <c r="M214" s="174"/>
      <c r="N214" s="174"/>
      <c r="O214" s="174"/>
      <c r="P214" s="176"/>
    </row>
    <row r="215" spans="1:16" x14ac:dyDescent="0.25">
      <c r="A215" s="200" t="s">
        <v>823</v>
      </c>
      <c r="B215" s="189" t="s">
        <v>824</v>
      </c>
      <c r="C215" s="185" t="s">
        <v>540</v>
      </c>
      <c r="D215" s="187">
        <v>46172</v>
      </c>
      <c r="E215" s="186" t="s">
        <v>13</v>
      </c>
      <c r="F215" s="188">
        <v>413.6</v>
      </c>
      <c r="G215" s="231" t="s">
        <v>154</v>
      </c>
      <c r="H215" s="231" t="s">
        <v>568</v>
      </c>
      <c r="I215" s="231" t="s">
        <v>568</v>
      </c>
      <c r="J215" s="201"/>
      <c r="K215" s="176"/>
      <c r="L215" s="176"/>
      <c r="M215" s="174"/>
      <c r="N215" s="174"/>
      <c r="O215" s="174"/>
      <c r="P215" s="176"/>
    </row>
    <row r="216" spans="1:16" x14ac:dyDescent="0.25">
      <c r="A216" s="200" t="s">
        <v>825</v>
      </c>
      <c r="B216" s="189" t="s">
        <v>826</v>
      </c>
      <c r="C216" s="185" t="s">
        <v>542</v>
      </c>
      <c r="D216" s="187">
        <v>46174</v>
      </c>
      <c r="E216" s="186" t="s">
        <v>13</v>
      </c>
      <c r="F216" s="188">
        <v>110.56</v>
      </c>
      <c r="G216" s="231" t="s">
        <v>154</v>
      </c>
      <c r="H216" s="231" t="s">
        <v>568</v>
      </c>
      <c r="I216" s="231" t="s">
        <v>568</v>
      </c>
      <c r="J216" s="201"/>
      <c r="K216" s="176"/>
      <c r="L216" s="176"/>
      <c r="M216" s="174"/>
      <c r="N216" s="174"/>
      <c r="O216" s="174"/>
      <c r="P216" s="176"/>
    </row>
    <row r="217" spans="1:16" x14ac:dyDescent="0.25">
      <c r="A217" s="203" t="s">
        <v>827</v>
      </c>
      <c r="B217" s="190" t="s">
        <v>828</v>
      </c>
      <c r="C217" s="185" t="s">
        <v>829</v>
      </c>
      <c r="D217" s="214">
        <v>46203</v>
      </c>
      <c r="E217" s="186" t="s">
        <v>13</v>
      </c>
      <c r="F217" s="188">
        <v>181.16</v>
      </c>
      <c r="G217" s="231" t="s">
        <v>154</v>
      </c>
      <c r="H217" s="231" t="s">
        <v>568</v>
      </c>
      <c r="I217" s="231" t="s">
        <v>568</v>
      </c>
      <c r="J217" s="201"/>
      <c r="K217" s="176"/>
      <c r="L217" s="176"/>
      <c r="M217" s="174"/>
      <c r="N217" s="174"/>
      <c r="O217" s="174"/>
      <c r="P217" s="176"/>
    </row>
    <row r="218" spans="1:16" x14ac:dyDescent="0.25">
      <c r="A218" s="200" t="s">
        <v>830</v>
      </c>
      <c r="B218" s="189" t="s">
        <v>831</v>
      </c>
      <c r="C218" s="185" t="s">
        <v>832</v>
      </c>
      <c r="D218" s="214">
        <v>46203</v>
      </c>
      <c r="E218" s="186" t="s">
        <v>13</v>
      </c>
      <c r="F218" s="188">
        <v>253.46</v>
      </c>
      <c r="G218" s="231" t="s">
        <v>154</v>
      </c>
      <c r="H218" s="231" t="s">
        <v>568</v>
      </c>
      <c r="I218" s="231" t="s">
        <v>568</v>
      </c>
      <c r="J218" s="201"/>
      <c r="K218" s="176"/>
      <c r="L218" s="176"/>
      <c r="M218" s="174"/>
      <c r="N218" s="174"/>
      <c r="O218" s="174"/>
      <c r="P218" s="176"/>
    </row>
    <row r="219" spans="1:16" x14ac:dyDescent="0.25">
      <c r="A219" s="200" t="s">
        <v>833</v>
      </c>
      <c r="B219" s="189" t="s">
        <v>834</v>
      </c>
      <c r="C219" s="185" t="s">
        <v>526</v>
      </c>
      <c r="D219" s="187">
        <v>46209</v>
      </c>
      <c r="E219" s="186" t="s">
        <v>114</v>
      </c>
      <c r="F219" s="188">
        <v>201.6</v>
      </c>
      <c r="G219" s="231" t="s">
        <v>154</v>
      </c>
      <c r="H219" s="231" t="s">
        <v>568</v>
      </c>
      <c r="I219" s="231" t="s">
        <v>568</v>
      </c>
      <c r="J219" s="201"/>
      <c r="K219" s="176"/>
      <c r="L219" s="176"/>
      <c r="M219" s="174"/>
      <c r="N219" s="174"/>
      <c r="O219" s="174"/>
      <c r="P219" s="176"/>
    </row>
    <row r="220" spans="1:16" x14ac:dyDescent="0.25">
      <c r="A220" s="200" t="s">
        <v>835</v>
      </c>
      <c r="B220" s="189" t="s">
        <v>836</v>
      </c>
      <c r="C220" s="185" t="s">
        <v>837</v>
      </c>
      <c r="D220" s="187">
        <v>46234</v>
      </c>
      <c r="E220" s="186" t="s">
        <v>13</v>
      </c>
      <c r="F220" s="188">
        <v>120.86</v>
      </c>
      <c r="G220" s="231" t="s">
        <v>154</v>
      </c>
      <c r="H220" s="231" t="s">
        <v>568</v>
      </c>
      <c r="I220" s="231" t="s">
        <v>568</v>
      </c>
      <c r="J220" s="201"/>
      <c r="K220" s="176"/>
      <c r="L220" s="176"/>
      <c r="M220" s="174"/>
      <c r="N220" s="174"/>
      <c r="O220" s="174"/>
      <c r="P220" s="176"/>
    </row>
    <row r="221" spans="1:16" x14ac:dyDescent="0.25">
      <c r="A221" s="200" t="s">
        <v>838</v>
      </c>
      <c r="B221" s="189" t="s">
        <v>839</v>
      </c>
      <c r="C221" s="185" t="s">
        <v>840</v>
      </c>
      <c r="D221" s="187">
        <v>46251</v>
      </c>
      <c r="E221" s="186" t="s">
        <v>13</v>
      </c>
      <c r="F221" s="188">
        <v>125</v>
      </c>
      <c r="G221" s="231" t="s">
        <v>154</v>
      </c>
      <c r="H221" s="231" t="s">
        <v>568</v>
      </c>
      <c r="I221" s="231" t="s">
        <v>568</v>
      </c>
      <c r="J221" s="201"/>
      <c r="K221" s="176"/>
      <c r="L221" s="176"/>
      <c r="M221" s="174"/>
      <c r="N221" s="174"/>
      <c r="O221" s="174"/>
      <c r="P221" s="176"/>
    </row>
    <row r="222" spans="1:16" x14ac:dyDescent="0.25">
      <c r="A222" s="203" t="s">
        <v>841</v>
      </c>
      <c r="B222" s="190" t="s">
        <v>842</v>
      </c>
      <c r="C222" s="185" t="s">
        <v>546</v>
      </c>
      <c r="D222" s="187">
        <v>46261</v>
      </c>
      <c r="E222" s="186" t="s">
        <v>13</v>
      </c>
      <c r="F222" s="188">
        <v>207.4</v>
      </c>
      <c r="G222" s="231" t="s">
        <v>154</v>
      </c>
      <c r="H222" s="231" t="s">
        <v>568</v>
      </c>
      <c r="I222" s="231" t="s">
        <v>568</v>
      </c>
      <c r="J222" s="201"/>
      <c r="K222" s="176"/>
      <c r="L222" s="176"/>
      <c r="M222" s="174"/>
      <c r="N222" s="174"/>
      <c r="O222" s="174"/>
      <c r="P222" s="176"/>
    </row>
    <row r="223" spans="1:16" x14ac:dyDescent="0.25">
      <c r="A223" s="200" t="s">
        <v>843</v>
      </c>
      <c r="B223" s="189" t="s">
        <v>844</v>
      </c>
      <c r="C223" s="185" t="s">
        <v>837</v>
      </c>
      <c r="D223" s="187">
        <v>46265</v>
      </c>
      <c r="E223" s="186" t="s">
        <v>13</v>
      </c>
      <c r="F223" s="188">
        <v>120.63</v>
      </c>
      <c r="G223" s="231" t="s">
        <v>154</v>
      </c>
      <c r="H223" s="231" t="s">
        <v>568</v>
      </c>
      <c r="I223" s="231" t="s">
        <v>568</v>
      </c>
      <c r="J223" s="201"/>
      <c r="K223" s="176"/>
      <c r="L223" s="176"/>
      <c r="M223" s="174"/>
      <c r="N223" s="174"/>
      <c r="O223" s="174"/>
      <c r="P223" s="176"/>
    </row>
    <row r="224" spans="1:16" x14ac:dyDescent="0.25">
      <c r="A224" s="200" t="s">
        <v>845</v>
      </c>
      <c r="B224" s="189" t="s">
        <v>846</v>
      </c>
      <c r="C224" s="185" t="s">
        <v>529</v>
      </c>
      <c r="D224" s="187">
        <v>46288</v>
      </c>
      <c r="E224" s="186" t="s">
        <v>13</v>
      </c>
      <c r="F224" s="188">
        <v>152.32</v>
      </c>
      <c r="G224" s="231" t="s">
        <v>154</v>
      </c>
      <c r="H224" s="231" t="s">
        <v>568</v>
      </c>
      <c r="I224" s="231" t="s">
        <v>568</v>
      </c>
      <c r="J224" s="201"/>
      <c r="K224" s="176"/>
      <c r="L224" s="176"/>
      <c r="M224" s="174"/>
      <c r="N224" s="174"/>
      <c r="O224" s="174"/>
      <c r="P224" s="176"/>
    </row>
    <row r="225" spans="1:16" x14ac:dyDescent="0.25">
      <c r="A225" s="200" t="s">
        <v>847</v>
      </c>
      <c r="B225" s="189" t="s">
        <v>848</v>
      </c>
      <c r="C225" s="185" t="s">
        <v>715</v>
      </c>
      <c r="D225" s="187">
        <v>46295</v>
      </c>
      <c r="E225" s="186" t="s">
        <v>13</v>
      </c>
      <c r="F225" s="188">
        <v>222.95</v>
      </c>
      <c r="G225" s="231" t="s">
        <v>154</v>
      </c>
      <c r="H225" s="231" t="s">
        <v>568</v>
      </c>
      <c r="I225" s="231" t="s">
        <v>568</v>
      </c>
      <c r="J225" s="201"/>
      <c r="K225" s="176"/>
      <c r="L225" s="176"/>
      <c r="M225" s="174"/>
      <c r="N225" s="174"/>
      <c r="O225" s="174"/>
      <c r="P225" s="176"/>
    </row>
    <row r="226" spans="1:16" x14ac:dyDescent="0.25">
      <c r="A226" s="204" t="s">
        <v>849</v>
      </c>
      <c r="B226" s="191" t="s">
        <v>850</v>
      </c>
      <c r="C226" s="185" t="s">
        <v>851</v>
      </c>
      <c r="D226" s="187">
        <v>46295</v>
      </c>
      <c r="E226" s="186" t="s">
        <v>13</v>
      </c>
      <c r="F226" s="188">
        <v>251.28</v>
      </c>
      <c r="G226" s="231" t="s">
        <v>154</v>
      </c>
      <c r="H226" s="231" t="s">
        <v>568</v>
      </c>
      <c r="I226" s="231" t="s">
        <v>568</v>
      </c>
      <c r="J226" s="201"/>
      <c r="K226" s="176"/>
      <c r="L226" s="176"/>
      <c r="M226" s="174"/>
      <c r="N226" s="174"/>
      <c r="O226" s="174"/>
      <c r="P226" s="176"/>
    </row>
    <row r="227" spans="1:16" x14ac:dyDescent="0.25">
      <c r="A227" s="203" t="s">
        <v>852</v>
      </c>
      <c r="B227" s="189" t="s">
        <v>853</v>
      </c>
      <c r="C227" s="185" t="s">
        <v>524</v>
      </c>
      <c r="D227" s="214">
        <v>46296</v>
      </c>
      <c r="E227" s="186" t="s">
        <v>13</v>
      </c>
      <c r="F227" s="188">
        <v>200.75</v>
      </c>
      <c r="G227" s="231" t="s">
        <v>154</v>
      </c>
      <c r="H227" s="231" t="s">
        <v>568</v>
      </c>
      <c r="I227" s="231" t="s">
        <v>568</v>
      </c>
      <c r="J227" s="201"/>
      <c r="K227" s="176"/>
      <c r="L227" s="176"/>
      <c r="M227" s="174"/>
      <c r="N227" s="174"/>
      <c r="O227" s="174"/>
      <c r="P227" s="176"/>
    </row>
    <row r="228" spans="1:16" x14ac:dyDescent="0.25">
      <c r="A228" s="202" t="s">
        <v>854</v>
      </c>
      <c r="B228" s="190" t="s">
        <v>855</v>
      </c>
      <c r="C228" s="185" t="s">
        <v>856</v>
      </c>
      <c r="D228" s="187">
        <v>46296</v>
      </c>
      <c r="E228" s="186" t="s">
        <v>15</v>
      </c>
      <c r="F228" s="188">
        <v>344.41</v>
      </c>
      <c r="G228" s="231" t="s">
        <v>154</v>
      </c>
      <c r="H228" s="231" t="s">
        <v>568</v>
      </c>
      <c r="I228" s="231" t="s">
        <v>568</v>
      </c>
      <c r="J228" s="201"/>
      <c r="K228" s="176"/>
      <c r="L228" s="176"/>
      <c r="M228" s="174"/>
      <c r="N228" s="174"/>
      <c r="O228" s="174"/>
      <c r="P228" s="176"/>
    </row>
    <row r="229" spans="1:16" x14ac:dyDescent="0.25">
      <c r="A229" s="200" t="s">
        <v>857</v>
      </c>
      <c r="B229" s="190" t="s">
        <v>858</v>
      </c>
      <c r="C229" s="185" t="s">
        <v>516</v>
      </c>
      <c r="D229" s="214">
        <v>46327</v>
      </c>
      <c r="E229" s="186" t="s">
        <v>13</v>
      </c>
      <c r="F229" s="188">
        <v>545.21</v>
      </c>
      <c r="G229" s="231" t="s">
        <v>154</v>
      </c>
      <c r="H229" s="231" t="s">
        <v>568</v>
      </c>
      <c r="I229" s="231" t="s">
        <v>568</v>
      </c>
      <c r="J229" s="201"/>
      <c r="K229" s="176"/>
      <c r="L229" s="176"/>
      <c r="M229" s="174"/>
      <c r="N229" s="174"/>
      <c r="O229" s="174"/>
      <c r="P229" s="176"/>
    </row>
    <row r="230" spans="1:16" x14ac:dyDescent="0.25">
      <c r="A230" s="203" t="s">
        <v>859</v>
      </c>
      <c r="B230" s="189" t="s">
        <v>860</v>
      </c>
      <c r="C230" s="185" t="s">
        <v>861</v>
      </c>
      <c r="D230" s="187">
        <v>46333</v>
      </c>
      <c r="E230" s="186" t="s">
        <v>13</v>
      </c>
      <c r="F230" s="188">
        <v>288.99</v>
      </c>
      <c r="G230" s="231" t="s">
        <v>154</v>
      </c>
      <c r="H230" s="231" t="s">
        <v>568</v>
      </c>
      <c r="I230" s="231" t="s">
        <v>568</v>
      </c>
      <c r="J230" s="201"/>
      <c r="K230" s="176"/>
      <c r="L230" s="176"/>
      <c r="M230" s="174"/>
      <c r="N230" s="174"/>
      <c r="O230" s="174"/>
      <c r="P230" s="176"/>
    </row>
    <row r="231" spans="1:16" x14ac:dyDescent="0.25">
      <c r="A231" s="202" t="s">
        <v>862</v>
      </c>
      <c r="B231" s="190" t="s">
        <v>863</v>
      </c>
      <c r="C231" s="186" t="s">
        <v>864</v>
      </c>
      <c r="D231" s="214">
        <v>46357</v>
      </c>
      <c r="E231" s="186" t="s">
        <v>114</v>
      </c>
      <c r="F231" s="188">
        <v>202.21</v>
      </c>
      <c r="G231" s="231" t="s">
        <v>154</v>
      </c>
      <c r="H231" s="231" t="s">
        <v>568</v>
      </c>
      <c r="I231" s="231" t="s">
        <v>568</v>
      </c>
      <c r="J231" s="201"/>
      <c r="K231" s="176"/>
      <c r="L231" s="176"/>
      <c r="M231" s="174"/>
      <c r="N231" s="174"/>
      <c r="O231" s="174"/>
      <c r="P231" s="176"/>
    </row>
    <row r="232" spans="1:16" x14ac:dyDescent="0.25">
      <c r="A232" s="200" t="s">
        <v>865</v>
      </c>
      <c r="B232" s="189" t="s">
        <v>866</v>
      </c>
      <c r="C232" s="186" t="s">
        <v>864</v>
      </c>
      <c r="D232" s="214">
        <v>46357</v>
      </c>
      <c r="E232" s="186" t="s">
        <v>13</v>
      </c>
      <c r="F232" s="188">
        <v>508.61</v>
      </c>
      <c r="G232" s="231" t="s">
        <v>154</v>
      </c>
      <c r="H232" s="231" t="s">
        <v>568</v>
      </c>
      <c r="I232" s="231" t="s">
        <v>568</v>
      </c>
      <c r="J232" s="201"/>
      <c r="K232" s="176"/>
      <c r="L232" s="176"/>
      <c r="M232" s="174"/>
      <c r="N232" s="174"/>
      <c r="O232" s="174"/>
      <c r="P232" s="176"/>
    </row>
    <row r="233" spans="1:16" x14ac:dyDescent="0.25">
      <c r="A233" s="202" t="s">
        <v>867</v>
      </c>
      <c r="B233" s="190" t="s">
        <v>868</v>
      </c>
      <c r="C233" s="186" t="s">
        <v>869</v>
      </c>
      <c r="D233" s="187">
        <v>46382</v>
      </c>
      <c r="E233" s="186" t="s">
        <v>114</v>
      </c>
      <c r="F233" s="188">
        <v>120.69</v>
      </c>
      <c r="G233" s="231" t="s">
        <v>154</v>
      </c>
      <c r="H233" s="231" t="s">
        <v>568</v>
      </c>
      <c r="I233" s="231" t="s">
        <v>568</v>
      </c>
      <c r="J233" s="201"/>
      <c r="K233" s="176"/>
      <c r="L233" s="176"/>
      <c r="M233" s="174"/>
      <c r="N233" s="174"/>
      <c r="O233" s="174"/>
      <c r="P233" s="176"/>
    </row>
    <row r="234" spans="1:16" x14ac:dyDescent="0.25">
      <c r="A234" s="204" t="s">
        <v>870</v>
      </c>
      <c r="B234" s="191" t="s">
        <v>871</v>
      </c>
      <c r="C234" s="186" t="s">
        <v>872</v>
      </c>
      <c r="D234" s="187">
        <v>46447</v>
      </c>
      <c r="E234" s="186" t="s">
        <v>13</v>
      </c>
      <c r="F234" s="188">
        <v>204.2</v>
      </c>
      <c r="G234" s="231" t="s">
        <v>154</v>
      </c>
      <c r="H234" s="231" t="s">
        <v>568</v>
      </c>
      <c r="I234" s="231" t="s">
        <v>568</v>
      </c>
      <c r="J234" s="201"/>
      <c r="K234" s="176"/>
      <c r="L234" s="176"/>
      <c r="M234" s="174"/>
      <c r="N234" s="174"/>
      <c r="O234" s="174"/>
      <c r="P234" s="176"/>
    </row>
    <row r="235" spans="1:16" x14ac:dyDescent="0.25">
      <c r="A235" s="203" t="s">
        <v>873</v>
      </c>
      <c r="B235" s="189" t="s">
        <v>874</v>
      </c>
      <c r="C235" s="186" t="s">
        <v>542</v>
      </c>
      <c r="D235" s="214">
        <v>46486</v>
      </c>
      <c r="E235" s="186" t="s">
        <v>15</v>
      </c>
      <c r="F235" s="188">
        <v>225</v>
      </c>
      <c r="G235" s="231" t="s">
        <v>154</v>
      </c>
      <c r="H235" s="231" t="s">
        <v>568</v>
      </c>
      <c r="I235" s="231" t="s">
        <v>568</v>
      </c>
      <c r="J235" s="201"/>
      <c r="K235" s="176"/>
      <c r="L235" s="176"/>
      <c r="M235" s="174"/>
      <c r="N235" s="174"/>
      <c r="O235" s="174"/>
      <c r="P235" s="176"/>
    </row>
    <row r="236" spans="1:16" x14ac:dyDescent="0.25">
      <c r="A236" s="200" t="s">
        <v>875</v>
      </c>
      <c r="B236" s="189" t="s">
        <v>876</v>
      </c>
      <c r="C236" s="185" t="s">
        <v>743</v>
      </c>
      <c r="D236" s="187">
        <v>46494</v>
      </c>
      <c r="E236" s="186" t="s">
        <v>13</v>
      </c>
      <c r="F236" s="188">
        <v>400.58</v>
      </c>
      <c r="G236" s="231" t="s">
        <v>154</v>
      </c>
      <c r="H236" s="231" t="s">
        <v>568</v>
      </c>
      <c r="I236" s="231" t="s">
        <v>568</v>
      </c>
      <c r="J236" s="201"/>
      <c r="K236" s="176"/>
      <c r="L236" s="176"/>
      <c r="M236" s="174"/>
      <c r="N236" s="174"/>
      <c r="O236" s="174"/>
      <c r="P236" s="176"/>
    </row>
    <row r="237" spans="1:16" x14ac:dyDescent="0.25">
      <c r="A237" s="200" t="s">
        <v>877</v>
      </c>
      <c r="B237" s="189" t="s">
        <v>878</v>
      </c>
      <c r="C237" s="185" t="s">
        <v>879</v>
      </c>
      <c r="D237" s="187">
        <v>46569</v>
      </c>
      <c r="E237" s="186" t="s">
        <v>13</v>
      </c>
      <c r="F237" s="188">
        <v>210</v>
      </c>
      <c r="G237" s="231" t="s">
        <v>154</v>
      </c>
      <c r="H237" s="231" t="s">
        <v>568</v>
      </c>
      <c r="I237" s="231" t="s">
        <v>568</v>
      </c>
      <c r="J237" s="201"/>
      <c r="K237" s="176"/>
      <c r="L237" s="176"/>
      <c r="M237" s="174"/>
      <c r="N237" s="174"/>
      <c r="O237" s="174"/>
      <c r="P237" s="176"/>
    </row>
    <row r="238" spans="1:16" x14ac:dyDescent="0.25">
      <c r="A238" s="204" t="s">
        <v>880</v>
      </c>
      <c r="B238" s="191" t="s">
        <v>881</v>
      </c>
      <c r="C238" s="185" t="s">
        <v>524</v>
      </c>
      <c r="D238" s="187">
        <v>46603</v>
      </c>
      <c r="E238" s="186" t="s">
        <v>13</v>
      </c>
      <c r="F238" s="188">
        <v>152.25</v>
      </c>
      <c r="G238" s="231" t="s">
        <v>154</v>
      </c>
      <c r="H238" s="231" t="s">
        <v>568</v>
      </c>
      <c r="I238" s="231" t="s">
        <v>568</v>
      </c>
      <c r="J238" s="201"/>
      <c r="K238" s="176"/>
      <c r="L238" s="176"/>
      <c r="M238" s="174"/>
      <c r="N238" s="174"/>
      <c r="O238" s="174"/>
      <c r="P238" s="176"/>
    </row>
    <row r="239" spans="1:16" x14ac:dyDescent="0.25">
      <c r="A239" s="200" t="s">
        <v>882</v>
      </c>
      <c r="B239" s="189" t="s">
        <v>883</v>
      </c>
      <c r="C239" s="185" t="s">
        <v>884</v>
      </c>
      <c r="D239" s="187">
        <v>46736</v>
      </c>
      <c r="E239" s="186" t="s">
        <v>567</v>
      </c>
      <c r="F239" s="188">
        <v>697</v>
      </c>
      <c r="G239" s="231" t="s">
        <v>154</v>
      </c>
      <c r="H239" s="231" t="s">
        <v>568</v>
      </c>
      <c r="I239" s="231" t="s">
        <v>568</v>
      </c>
      <c r="J239" s="201"/>
      <c r="K239" s="176"/>
      <c r="L239" s="176"/>
      <c r="M239" s="174"/>
      <c r="N239" s="174"/>
      <c r="O239" s="174"/>
      <c r="P239" s="176"/>
    </row>
    <row r="240" spans="1:16" x14ac:dyDescent="0.25">
      <c r="A240" s="200" t="s">
        <v>885</v>
      </c>
      <c r="B240" s="189" t="s">
        <v>886</v>
      </c>
      <c r="C240" s="185" t="s">
        <v>553</v>
      </c>
      <c r="D240" s="187">
        <v>46905</v>
      </c>
      <c r="E240" s="186" t="s">
        <v>13</v>
      </c>
      <c r="F240" s="188">
        <v>203.9</v>
      </c>
      <c r="G240" s="231" t="s">
        <v>154</v>
      </c>
      <c r="H240" s="231" t="s">
        <v>568</v>
      </c>
      <c r="I240" s="231" t="s">
        <v>568</v>
      </c>
      <c r="J240" s="201"/>
      <c r="K240" s="176"/>
      <c r="L240" s="176"/>
      <c r="M240" s="174"/>
      <c r="N240" s="174"/>
      <c r="O240" s="174"/>
      <c r="P240" s="176"/>
    </row>
    <row r="241" spans="1:16" x14ac:dyDescent="0.25">
      <c r="A241" s="203" t="s">
        <v>888</v>
      </c>
      <c r="B241" s="190" t="s">
        <v>889</v>
      </c>
      <c r="C241" s="185" t="s">
        <v>526</v>
      </c>
      <c r="D241" s="187">
        <v>47116</v>
      </c>
      <c r="E241" s="186" t="s">
        <v>114</v>
      </c>
      <c r="F241" s="188">
        <v>50</v>
      </c>
      <c r="G241" s="231" t="s">
        <v>154</v>
      </c>
      <c r="H241" s="231" t="s">
        <v>568</v>
      </c>
      <c r="I241" s="231" t="s">
        <v>568</v>
      </c>
      <c r="J241" s="201"/>
      <c r="K241" s="176"/>
      <c r="L241" s="176"/>
      <c r="M241" s="174"/>
      <c r="N241" s="174"/>
      <c r="O241" s="174"/>
      <c r="P241" s="176"/>
    </row>
    <row r="242" spans="1:16" x14ac:dyDescent="0.25">
      <c r="A242" s="200" t="s">
        <v>890</v>
      </c>
      <c r="B242" s="189" t="s">
        <v>891</v>
      </c>
      <c r="C242" s="185" t="s">
        <v>531</v>
      </c>
      <c r="D242" s="214">
        <v>47117</v>
      </c>
      <c r="E242" s="186" t="s">
        <v>13</v>
      </c>
      <c r="F242" s="188">
        <v>200</v>
      </c>
      <c r="G242" s="231" t="s">
        <v>154</v>
      </c>
      <c r="H242" s="231" t="s">
        <v>568</v>
      </c>
      <c r="I242" s="231" t="s">
        <v>568</v>
      </c>
      <c r="J242" s="201"/>
      <c r="K242" s="176"/>
      <c r="L242" s="176"/>
      <c r="M242" s="174"/>
      <c r="N242" s="174"/>
      <c r="O242" s="174"/>
      <c r="P242" s="176"/>
    </row>
    <row r="243" spans="1:16" x14ac:dyDescent="0.25">
      <c r="A243" s="202" t="s">
        <v>948</v>
      </c>
      <c r="B243" s="190" t="s">
        <v>970</v>
      </c>
      <c r="C243" s="186" t="s">
        <v>971</v>
      </c>
      <c r="D243" s="187">
        <v>45945</v>
      </c>
      <c r="E243" s="186" t="s">
        <v>967</v>
      </c>
      <c r="F243" s="188">
        <v>120.96</v>
      </c>
      <c r="G243" s="231" t="s">
        <v>154</v>
      </c>
      <c r="H243" s="231" t="s">
        <v>568</v>
      </c>
      <c r="I243" s="231" t="s">
        <v>568</v>
      </c>
      <c r="J243" s="201"/>
      <c r="K243" s="176"/>
      <c r="L243" s="176"/>
      <c r="M243" s="174"/>
      <c r="N243" s="174"/>
      <c r="O243" s="174"/>
      <c r="P243" s="176"/>
    </row>
    <row r="244" spans="1:16" x14ac:dyDescent="0.25">
      <c r="A244" s="200" t="s">
        <v>949</v>
      </c>
      <c r="B244" s="189" t="s">
        <v>972</v>
      </c>
      <c r="C244" s="186" t="s">
        <v>973</v>
      </c>
      <c r="D244" s="187">
        <v>45870</v>
      </c>
      <c r="E244" s="186" t="s">
        <v>13</v>
      </c>
      <c r="F244" s="188">
        <v>90.5</v>
      </c>
      <c r="G244" s="231" t="s">
        <v>154</v>
      </c>
      <c r="H244" s="231" t="s">
        <v>568</v>
      </c>
      <c r="I244" s="231" t="s">
        <v>568</v>
      </c>
      <c r="J244" s="201"/>
      <c r="K244" s="176"/>
      <c r="L244" s="176"/>
      <c r="M244" s="174"/>
      <c r="N244" s="174"/>
      <c r="O244" s="174"/>
      <c r="P244" s="176"/>
    </row>
    <row r="245" spans="1:16" x14ac:dyDescent="0.25">
      <c r="A245" s="203" t="s">
        <v>950</v>
      </c>
      <c r="B245" s="189" t="s">
        <v>974</v>
      </c>
      <c r="C245" s="186" t="s">
        <v>975</v>
      </c>
      <c r="D245" s="214">
        <v>45807</v>
      </c>
      <c r="E245" s="186" t="s">
        <v>967</v>
      </c>
      <c r="F245" s="188">
        <v>247.3</v>
      </c>
      <c r="G245" s="231" t="s">
        <v>154</v>
      </c>
      <c r="H245" s="231" t="s">
        <v>568</v>
      </c>
      <c r="I245" s="231" t="s">
        <v>568</v>
      </c>
      <c r="J245" s="201"/>
      <c r="K245" s="176"/>
      <c r="L245" s="176"/>
      <c r="M245" s="174"/>
      <c r="N245" s="174"/>
      <c r="O245" s="174"/>
      <c r="P245" s="176"/>
    </row>
    <row r="246" spans="1:16" x14ac:dyDescent="0.25">
      <c r="A246" s="200" t="s">
        <v>951</v>
      </c>
      <c r="B246" s="190" t="s">
        <v>976</v>
      </c>
      <c r="C246" s="186" t="s">
        <v>977</v>
      </c>
      <c r="D246" s="187">
        <v>45831</v>
      </c>
      <c r="E246" s="186" t="s">
        <v>13</v>
      </c>
      <c r="F246" s="188">
        <v>181</v>
      </c>
      <c r="G246" s="231" t="s">
        <v>154</v>
      </c>
      <c r="H246" s="231" t="s">
        <v>568</v>
      </c>
      <c r="I246" s="231" t="s">
        <v>568</v>
      </c>
      <c r="J246" s="201"/>
      <c r="K246" s="176"/>
      <c r="L246" s="176"/>
      <c r="M246" s="174"/>
      <c r="N246" s="174"/>
      <c r="O246" s="174"/>
      <c r="P246" s="176"/>
    </row>
    <row r="247" spans="1:16" x14ac:dyDescent="0.25">
      <c r="A247" s="204" t="s">
        <v>952</v>
      </c>
      <c r="B247" s="191" t="s">
        <v>978</v>
      </c>
      <c r="C247" s="186" t="s">
        <v>979</v>
      </c>
      <c r="D247" s="187">
        <v>45772</v>
      </c>
      <c r="E247" s="186" t="s">
        <v>13</v>
      </c>
      <c r="F247" s="188">
        <v>50</v>
      </c>
      <c r="G247" s="231" t="s">
        <v>154</v>
      </c>
      <c r="H247" s="231" t="s">
        <v>568</v>
      </c>
      <c r="I247" s="231" t="s">
        <v>568</v>
      </c>
      <c r="J247" s="201"/>
      <c r="K247" s="176"/>
      <c r="L247" s="176"/>
      <c r="M247" s="174"/>
      <c r="N247" s="174"/>
      <c r="O247" s="174"/>
      <c r="P247" s="176"/>
    </row>
    <row r="248" spans="1:16" x14ac:dyDescent="0.25">
      <c r="A248" s="203" t="s">
        <v>953</v>
      </c>
      <c r="B248" s="189" t="s">
        <v>980</v>
      </c>
      <c r="C248" s="186" t="s">
        <v>981</v>
      </c>
      <c r="D248" s="214">
        <v>45747</v>
      </c>
      <c r="E248" s="186" t="s">
        <v>967</v>
      </c>
      <c r="F248" s="188">
        <v>60.45</v>
      </c>
      <c r="G248" s="231" t="s">
        <v>154</v>
      </c>
      <c r="H248" s="231" t="s">
        <v>568</v>
      </c>
      <c r="I248" s="231" t="s">
        <v>568</v>
      </c>
      <c r="J248" s="201"/>
      <c r="K248" s="176"/>
      <c r="L248" s="176"/>
      <c r="M248" s="174"/>
      <c r="N248" s="174"/>
      <c r="O248" s="174"/>
      <c r="P248" s="176"/>
    </row>
    <row r="249" spans="1:16" x14ac:dyDescent="0.25">
      <c r="A249" s="200" t="s">
        <v>954</v>
      </c>
      <c r="B249" s="189" t="s">
        <v>982</v>
      </c>
      <c r="C249" s="185" t="s">
        <v>981</v>
      </c>
      <c r="D249" s="187">
        <v>45992</v>
      </c>
      <c r="E249" s="186" t="s">
        <v>967</v>
      </c>
      <c r="F249" s="188">
        <v>203</v>
      </c>
      <c r="G249" s="231" t="s">
        <v>154</v>
      </c>
      <c r="H249" s="231" t="s">
        <v>568</v>
      </c>
      <c r="I249" s="231" t="s">
        <v>568</v>
      </c>
      <c r="J249" s="201"/>
      <c r="K249" s="176"/>
      <c r="L249" s="176"/>
      <c r="M249" s="174"/>
      <c r="N249" s="174"/>
      <c r="O249" s="174"/>
      <c r="P249" s="176"/>
    </row>
    <row r="250" spans="1:16" x14ac:dyDescent="0.25">
      <c r="A250" s="200" t="s">
        <v>955</v>
      </c>
      <c r="B250" s="189" t="s">
        <v>983</v>
      </c>
      <c r="C250" s="185" t="s">
        <v>984</v>
      </c>
      <c r="D250" s="187">
        <v>46805</v>
      </c>
      <c r="E250" s="186" t="s">
        <v>13</v>
      </c>
      <c r="F250" s="188">
        <v>180</v>
      </c>
      <c r="G250" s="231" t="s">
        <v>154</v>
      </c>
      <c r="H250" s="231" t="s">
        <v>568</v>
      </c>
      <c r="I250" s="231" t="s">
        <v>568</v>
      </c>
      <c r="J250" s="201"/>
      <c r="K250" s="176"/>
      <c r="L250" s="176"/>
      <c r="M250" s="174"/>
      <c r="N250" s="174"/>
      <c r="O250" s="174"/>
      <c r="P250" s="176"/>
    </row>
    <row r="251" spans="1:16" x14ac:dyDescent="0.25">
      <c r="A251" s="203" t="s">
        <v>956</v>
      </c>
      <c r="B251" s="190" t="s">
        <v>985</v>
      </c>
      <c r="C251" s="185" t="s">
        <v>986</v>
      </c>
      <c r="D251" s="187">
        <v>46022</v>
      </c>
      <c r="E251" s="186" t="s">
        <v>13</v>
      </c>
      <c r="F251" s="188">
        <v>204</v>
      </c>
      <c r="G251" s="231" t="s">
        <v>154</v>
      </c>
      <c r="H251" s="231" t="s">
        <v>568</v>
      </c>
      <c r="I251" s="231" t="s">
        <v>568</v>
      </c>
      <c r="J251" s="201"/>
      <c r="K251" s="176"/>
      <c r="L251" s="176"/>
      <c r="M251" s="174"/>
      <c r="N251" s="174"/>
      <c r="O251" s="174"/>
      <c r="P251" s="176"/>
    </row>
    <row r="252" spans="1:16" x14ac:dyDescent="0.25">
      <c r="A252" s="200" t="s">
        <v>957</v>
      </c>
      <c r="B252" s="189" t="s">
        <v>987</v>
      </c>
      <c r="C252" s="185" t="s">
        <v>988</v>
      </c>
      <c r="D252" s="187">
        <v>45824</v>
      </c>
      <c r="E252" s="186" t="s">
        <v>967</v>
      </c>
      <c r="F252" s="188">
        <v>150</v>
      </c>
      <c r="G252" s="231" t="s">
        <v>154</v>
      </c>
      <c r="H252" s="231" t="s">
        <v>568</v>
      </c>
      <c r="I252" s="231" t="s">
        <v>568</v>
      </c>
      <c r="J252" s="201"/>
      <c r="K252" s="176"/>
      <c r="L252" s="176"/>
      <c r="M252" s="174"/>
      <c r="N252" s="174"/>
      <c r="O252" s="174"/>
      <c r="P252" s="176"/>
    </row>
    <row r="253" spans="1:16" x14ac:dyDescent="0.25">
      <c r="A253" s="200" t="s">
        <v>958</v>
      </c>
      <c r="B253" s="189" t="s">
        <v>989</v>
      </c>
      <c r="C253" s="185" t="s">
        <v>990</v>
      </c>
      <c r="D253" s="187">
        <v>46538</v>
      </c>
      <c r="E253" s="186" t="s">
        <v>967</v>
      </c>
      <c r="F253" s="188">
        <v>150.86000000000001</v>
      </c>
      <c r="G253" s="231" t="s">
        <v>154</v>
      </c>
      <c r="H253" s="231" t="s">
        <v>568</v>
      </c>
      <c r="I253" s="231" t="s">
        <v>568</v>
      </c>
      <c r="J253" s="201"/>
      <c r="K253" s="176"/>
      <c r="L253" s="176"/>
      <c r="M253" s="174"/>
      <c r="N253" s="174"/>
      <c r="O253" s="174"/>
      <c r="P253" s="176"/>
    </row>
    <row r="254" spans="1:16" x14ac:dyDescent="0.25">
      <c r="A254" s="204" t="s">
        <v>960</v>
      </c>
      <c r="B254" s="191" t="s">
        <v>991</v>
      </c>
      <c r="C254" s="185" t="s">
        <v>992</v>
      </c>
      <c r="D254" s="187">
        <v>45820</v>
      </c>
      <c r="E254" s="186" t="s">
        <v>967</v>
      </c>
      <c r="F254" s="188">
        <v>153.03</v>
      </c>
      <c r="G254" s="231" t="s">
        <v>154</v>
      </c>
      <c r="H254" s="231" t="s">
        <v>568</v>
      </c>
      <c r="I254" s="231" t="s">
        <v>568</v>
      </c>
      <c r="J254" s="201"/>
      <c r="K254" s="176"/>
      <c r="L254" s="176"/>
      <c r="M254" s="174"/>
      <c r="N254" s="174"/>
      <c r="O254" s="174"/>
      <c r="P254" s="176"/>
    </row>
    <row r="255" spans="1:16" x14ac:dyDescent="0.25">
      <c r="A255" s="200" t="s">
        <v>961</v>
      </c>
      <c r="B255" s="189" t="s">
        <v>993</v>
      </c>
      <c r="C255" s="185" t="s">
        <v>994</v>
      </c>
      <c r="D255" s="187">
        <v>45728</v>
      </c>
      <c r="E255" s="186" t="s">
        <v>967</v>
      </c>
      <c r="F255" s="188">
        <v>103.27</v>
      </c>
      <c r="G255" s="231" t="s">
        <v>154</v>
      </c>
      <c r="H255" s="231" t="s">
        <v>568</v>
      </c>
      <c r="I255" s="231" t="s">
        <v>568</v>
      </c>
      <c r="J255" s="201"/>
      <c r="K255" s="176"/>
      <c r="L255" s="176"/>
      <c r="M255" s="174"/>
      <c r="N255" s="174"/>
      <c r="O255" s="174"/>
      <c r="P255" s="176"/>
    </row>
    <row r="256" spans="1:16" x14ac:dyDescent="0.25">
      <c r="A256" s="200" t="s">
        <v>965</v>
      </c>
      <c r="B256" s="189" t="s">
        <v>995</v>
      </c>
      <c r="C256" s="185" t="s">
        <v>996</v>
      </c>
      <c r="D256" s="187">
        <v>45992</v>
      </c>
      <c r="E256" s="186" t="s">
        <v>13</v>
      </c>
      <c r="F256" s="188">
        <v>305</v>
      </c>
      <c r="G256" s="231" t="s">
        <v>154</v>
      </c>
      <c r="H256" s="231" t="s">
        <v>568</v>
      </c>
      <c r="I256" s="231" t="s">
        <v>568</v>
      </c>
      <c r="J256" s="201"/>
      <c r="K256" s="176"/>
      <c r="L256" s="176"/>
      <c r="M256" s="174"/>
      <c r="N256" s="174"/>
      <c r="O256" s="174"/>
      <c r="P256" s="176"/>
    </row>
    <row r="257" spans="1:19" x14ac:dyDescent="0.25">
      <c r="A257" s="200" t="s">
        <v>946</v>
      </c>
      <c r="B257" s="190" t="s">
        <v>997</v>
      </c>
      <c r="C257" s="185" t="s">
        <v>979</v>
      </c>
      <c r="D257" s="187">
        <v>45772</v>
      </c>
      <c r="E257" s="186" t="s">
        <v>13</v>
      </c>
      <c r="F257" s="188">
        <v>40.21</v>
      </c>
      <c r="G257" s="231" t="s">
        <v>154</v>
      </c>
      <c r="H257" s="231" t="s">
        <v>568</v>
      </c>
      <c r="I257" s="231" t="s">
        <v>568</v>
      </c>
      <c r="J257" s="201"/>
      <c r="K257" s="176"/>
      <c r="L257" s="176"/>
      <c r="M257" s="174"/>
      <c r="N257" s="174"/>
      <c r="O257" s="174"/>
      <c r="P257" s="176"/>
    </row>
    <row r="258" spans="1:19" x14ac:dyDescent="0.25">
      <c r="A258" s="200" t="s">
        <v>947</v>
      </c>
      <c r="B258" s="189" t="s">
        <v>998</v>
      </c>
      <c r="C258" s="185" t="s">
        <v>999</v>
      </c>
      <c r="D258" s="214">
        <v>45736</v>
      </c>
      <c r="E258" s="186" t="s">
        <v>967</v>
      </c>
      <c r="F258" s="188">
        <v>154.4</v>
      </c>
      <c r="G258" s="231" t="s">
        <v>154</v>
      </c>
      <c r="H258" s="231" t="s">
        <v>568</v>
      </c>
      <c r="I258" s="231" t="s">
        <v>568</v>
      </c>
      <c r="J258" s="201"/>
      <c r="K258" s="176"/>
      <c r="L258" s="176"/>
      <c r="M258" s="174"/>
      <c r="N258" s="174"/>
      <c r="O258" s="174"/>
      <c r="P258" s="176"/>
    </row>
    <row r="259" spans="1:19" x14ac:dyDescent="0.25">
      <c r="N259" s="176"/>
      <c r="P259" s="174"/>
      <c r="Q259" s="174"/>
      <c r="R259" s="174"/>
      <c r="S259" s="176"/>
    </row>
    <row r="260" spans="1:19" x14ac:dyDescent="0.25">
      <c r="A260" s="208"/>
      <c r="B260" s="209"/>
      <c r="C260" s="210"/>
      <c r="D260" s="211"/>
      <c r="E260" s="210"/>
      <c r="F260" s="212"/>
      <c r="G260" s="197"/>
      <c r="H260" s="213"/>
      <c r="I260" s="213"/>
      <c r="J260" s="213"/>
      <c r="K260" s="213"/>
      <c r="L260" s="213"/>
      <c r="M260" s="193"/>
      <c r="N260" s="176"/>
      <c r="P260" s="174"/>
      <c r="Q260" s="174"/>
      <c r="R260" s="174"/>
      <c r="S260" s="176"/>
    </row>
    <row r="261" spans="1:19" x14ac:dyDescent="0.25">
      <c r="A261" s="176"/>
      <c r="B261" s="194"/>
      <c r="C261" s="194"/>
      <c r="D261" s="195"/>
      <c r="E261" s="194"/>
      <c r="F261" s="196"/>
      <c r="G261" s="197"/>
      <c r="H261" s="192"/>
      <c r="I261" s="192"/>
      <c r="J261" s="192"/>
      <c r="K261" s="192"/>
      <c r="L261" s="192"/>
      <c r="M261" s="192"/>
      <c r="N261" s="176"/>
      <c r="P261" s="174"/>
      <c r="Q261" s="174"/>
      <c r="R261" s="174"/>
      <c r="S261" s="176"/>
    </row>
    <row r="262" spans="1:19" x14ac:dyDescent="0.25">
      <c r="A262" s="176"/>
      <c r="B262" s="194"/>
      <c r="C262" s="194"/>
      <c r="D262" s="195"/>
      <c r="E262" s="194"/>
      <c r="F262" s="196"/>
      <c r="G262" s="197"/>
      <c r="H262" s="192"/>
      <c r="I262" s="192"/>
      <c r="J262" s="192"/>
      <c r="K262" s="192"/>
      <c r="L262" s="192"/>
      <c r="M262" s="192"/>
      <c r="N262" s="176"/>
      <c r="P262" s="174"/>
      <c r="Q262" s="174"/>
      <c r="R262" s="174"/>
      <c r="S262" s="176"/>
    </row>
    <row r="263" spans="1:19" ht="45" x14ac:dyDescent="0.25">
      <c r="A263" s="179" t="s">
        <v>892</v>
      </c>
      <c r="B263" s="176"/>
      <c r="C263" s="176"/>
      <c r="D263" s="176"/>
      <c r="E263" s="176"/>
      <c r="F263" s="176"/>
      <c r="G263" s="176"/>
      <c r="H263" s="176"/>
      <c r="I263" s="176"/>
      <c r="J263" s="176"/>
      <c r="K263" s="176"/>
      <c r="L263" s="176"/>
      <c r="M263" s="176"/>
      <c r="N263" s="176"/>
      <c r="P263" s="174"/>
      <c r="Q263" s="174"/>
      <c r="R263" s="174"/>
      <c r="S263" s="176"/>
    </row>
    <row r="264" spans="1:19" ht="15.75" thickBot="1" x14ac:dyDescent="0.3">
      <c r="A264" s="176"/>
      <c r="B264" s="176"/>
      <c r="C264" s="176"/>
      <c r="D264" s="176"/>
      <c r="E264" s="176"/>
      <c r="F264" s="176"/>
      <c r="G264" s="176"/>
      <c r="H264" s="176"/>
      <c r="I264" s="176"/>
      <c r="J264" s="176"/>
      <c r="K264" s="176"/>
      <c r="L264" s="176"/>
      <c r="M264" s="176"/>
      <c r="N264" s="176"/>
      <c r="P264" s="174"/>
      <c r="Q264" s="174"/>
      <c r="R264" s="174"/>
      <c r="S264" s="176"/>
    </row>
    <row r="265" spans="1:19" ht="45.75" thickBot="1" x14ac:dyDescent="0.3">
      <c r="A265" s="232" t="s">
        <v>38</v>
      </c>
      <c r="B265" s="233" t="s">
        <v>39</v>
      </c>
      <c r="C265" s="233" t="s">
        <v>40</v>
      </c>
      <c r="D265" s="234" t="s">
        <v>90</v>
      </c>
      <c r="E265" s="233" t="s">
        <v>41</v>
      </c>
      <c r="F265" s="235" t="s">
        <v>42</v>
      </c>
      <c r="G265" s="236" t="s">
        <v>893</v>
      </c>
      <c r="H265" s="275" t="s">
        <v>1006</v>
      </c>
      <c r="I265" s="198" t="s">
        <v>1005</v>
      </c>
      <c r="J265" s="237" t="s">
        <v>34</v>
      </c>
      <c r="K265" s="176"/>
      <c r="L265" s="176"/>
      <c r="M265" s="174"/>
      <c r="N265" s="174"/>
      <c r="O265" s="174"/>
      <c r="P265" s="176"/>
    </row>
    <row r="266" spans="1:19" x14ac:dyDescent="0.25">
      <c r="A266" s="200" t="s">
        <v>894</v>
      </c>
      <c r="B266" s="220" t="s">
        <v>895</v>
      </c>
      <c r="C266" s="216" t="s">
        <v>896</v>
      </c>
      <c r="D266" s="217">
        <v>45625</v>
      </c>
      <c r="E266" s="215" t="s">
        <v>567</v>
      </c>
      <c r="F266" s="218">
        <v>306.32</v>
      </c>
      <c r="G266" s="238" t="s">
        <v>154</v>
      </c>
      <c r="H266" s="231" t="s">
        <v>568</v>
      </c>
      <c r="I266" s="231" t="s">
        <v>568</v>
      </c>
      <c r="J266" s="219"/>
      <c r="K266" s="176"/>
      <c r="L266" s="176"/>
      <c r="M266" s="174"/>
      <c r="N266" s="174"/>
      <c r="O266" s="174"/>
      <c r="P266" s="176"/>
    </row>
    <row r="267" spans="1:19" x14ac:dyDescent="0.25">
      <c r="A267" s="202" t="s">
        <v>897</v>
      </c>
      <c r="B267" s="220" t="s">
        <v>898</v>
      </c>
      <c r="C267" s="216" t="s">
        <v>552</v>
      </c>
      <c r="D267" s="217">
        <v>45627</v>
      </c>
      <c r="E267" s="215" t="s">
        <v>567</v>
      </c>
      <c r="F267" s="218">
        <v>143.69999999999999</v>
      </c>
      <c r="G267" s="239" t="s">
        <v>154</v>
      </c>
      <c r="H267" s="231" t="s">
        <v>568</v>
      </c>
      <c r="I267" s="231" t="s">
        <v>568</v>
      </c>
      <c r="J267" s="219"/>
      <c r="K267" s="176"/>
      <c r="L267" s="176"/>
      <c r="M267" s="174"/>
      <c r="N267" s="174"/>
      <c r="O267" s="174"/>
      <c r="P267" s="176"/>
    </row>
    <row r="268" spans="1:19" x14ac:dyDescent="0.25">
      <c r="A268" s="204" t="s">
        <v>899</v>
      </c>
      <c r="B268" s="221" t="s">
        <v>900</v>
      </c>
      <c r="C268" s="216" t="s">
        <v>901</v>
      </c>
      <c r="D268" s="217">
        <v>45746</v>
      </c>
      <c r="E268" s="215" t="s">
        <v>567</v>
      </c>
      <c r="F268" s="218">
        <v>18</v>
      </c>
      <c r="G268" s="238" t="s">
        <v>154</v>
      </c>
      <c r="H268" s="231" t="s">
        <v>568</v>
      </c>
      <c r="I268" s="231" t="s">
        <v>568</v>
      </c>
      <c r="J268" s="219"/>
      <c r="K268" s="176"/>
      <c r="L268" s="176"/>
      <c r="M268" s="174"/>
      <c r="N268" s="174"/>
      <c r="O268" s="174"/>
      <c r="P268" s="176"/>
    </row>
    <row r="269" spans="1:19" x14ac:dyDescent="0.25">
      <c r="A269" s="200" t="s">
        <v>902</v>
      </c>
      <c r="B269" s="215" t="s">
        <v>903</v>
      </c>
      <c r="C269" s="216" t="s">
        <v>802</v>
      </c>
      <c r="D269" s="217">
        <v>45746</v>
      </c>
      <c r="E269" s="215" t="s">
        <v>567</v>
      </c>
      <c r="F269" s="218">
        <v>18</v>
      </c>
      <c r="G269" s="238" t="s">
        <v>154</v>
      </c>
      <c r="H269" s="231" t="s">
        <v>568</v>
      </c>
      <c r="I269" s="231" t="s">
        <v>568</v>
      </c>
      <c r="J269" s="219"/>
      <c r="K269" s="176"/>
      <c r="L269" s="176"/>
      <c r="M269" s="174"/>
      <c r="N269" s="174"/>
      <c r="O269" s="174"/>
      <c r="P269" s="176"/>
    </row>
    <row r="270" spans="1:19" x14ac:dyDescent="0.25">
      <c r="A270" s="200" t="s">
        <v>904</v>
      </c>
      <c r="B270" s="215" t="s">
        <v>905</v>
      </c>
      <c r="C270" s="216" t="s">
        <v>802</v>
      </c>
      <c r="D270" s="217">
        <v>45746</v>
      </c>
      <c r="E270" s="215" t="s">
        <v>567</v>
      </c>
      <c r="F270" s="218">
        <v>18</v>
      </c>
      <c r="G270" s="238" t="s">
        <v>154</v>
      </c>
      <c r="H270" s="231" t="s">
        <v>568</v>
      </c>
      <c r="I270" s="231" t="s">
        <v>568</v>
      </c>
      <c r="J270" s="219"/>
      <c r="K270" s="176"/>
      <c r="L270" s="176"/>
      <c r="M270" s="174"/>
      <c r="N270" s="174"/>
      <c r="O270" s="174"/>
      <c r="P270" s="176"/>
    </row>
    <row r="271" spans="1:19" x14ac:dyDescent="0.25">
      <c r="A271" s="203" t="s">
        <v>906</v>
      </c>
      <c r="B271" s="215" t="s">
        <v>907</v>
      </c>
      <c r="C271" s="216" t="s">
        <v>802</v>
      </c>
      <c r="D271" s="217">
        <v>45746</v>
      </c>
      <c r="E271" s="215" t="s">
        <v>567</v>
      </c>
      <c r="F271" s="218">
        <v>18</v>
      </c>
      <c r="G271" s="238" t="s">
        <v>154</v>
      </c>
      <c r="H271" s="231" t="s">
        <v>568</v>
      </c>
      <c r="I271" s="231" t="s">
        <v>568</v>
      </c>
      <c r="J271" s="219"/>
      <c r="K271" s="176"/>
      <c r="L271" s="176"/>
      <c r="M271" s="174"/>
      <c r="N271" s="174"/>
      <c r="O271" s="174"/>
      <c r="P271" s="176"/>
    </row>
    <row r="272" spans="1:19" x14ac:dyDescent="0.25">
      <c r="A272" s="200" t="s">
        <v>908</v>
      </c>
      <c r="B272" s="215" t="s">
        <v>909</v>
      </c>
      <c r="C272" s="216" t="s">
        <v>901</v>
      </c>
      <c r="D272" s="217">
        <v>45746</v>
      </c>
      <c r="E272" s="215" t="s">
        <v>567</v>
      </c>
      <c r="F272" s="218">
        <v>18</v>
      </c>
      <c r="G272" s="238" t="s">
        <v>154</v>
      </c>
      <c r="H272" s="231" t="s">
        <v>568</v>
      </c>
      <c r="I272" s="231" t="s">
        <v>568</v>
      </c>
      <c r="J272" s="219"/>
      <c r="K272" s="176"/>
      <c r="L272" s="176"/>
      <c r="M272" s="174"/>
      <c r="N272" s="174"/>
      <c r="O272" s="174"/>
      <c r="P272" s="176"/>
    </row>
    <row r="273" spans="1:16" x14ac:dyDescent="0.25">
      <c r="A273" s="200" t="s">
        <v>910</v>
      </c>
      <c r="B273" s="215" t="s">
        <v>911</v>
      </c>
      <c r="C273" s="216" t="s">
        <v>653</v>
      </c>
      <c r="D273" s="217">
        <v>45809</v>
      </c>
      <c r="E273" s="215" t="s">
        <v>567</v>
      </c>
      <c r="F273" s="218">
        <v>150</v>
      </c>
      <c r="G273" s="238" t="s">
        <v>154</v>
      </c>
      <c r="H273" s="231" t="s">
        <v>568</v>
      </c>
      <c r="I273" s="231" t="s">
        <v>568</v>
      </c>
      <c r="J273" s="219"/>
      <c r="K273" s="176"/>
      <c r="L273" s="176"/>
      <c r="M273" s="174"/>
      <c r="N273" s="174"/>
      <c r="O273" s="174"/>
      <c r="P273" s="176"/>
    </row>
    <row r="274" spans="1:16" x14ac:dyDescent="0.25">
      <c r="A274" s="203" t="s">
        <v>912</v>
      </c>
      <c r="B274" s="215" t="s">
        <v>913</v>
      </c>
      <c r="C274" s="216" t="s">
        <v>552</v>
      </c>
      <c r="D274" s="217">
        <v>45839</v>
      </c>
      <c r="E274" s="215" t="s">
        <v>567</v>
      </c>
      <c r="F274" s="218">
        <v>458</v>
      </c>
      <c r="G274" s="238" t="s">
        <v>154</v>
      </c>
      <c r="H274" s="231" t="s">
        <v>568</v>
      </c>
      <c r="I274" s="231" t="s">
        <v>568</v>
      </c>
      <c r="J274" s="219"/>
      <c r="K274" s="176"/>
      <c r="L274" s="176"/>
      <c r="M274" s="174"/>
      <c r="N274" s="174"/>
      <c r="O274" s="174"/>
      <c r="P274" s="176"/>
    </row>
    <row r="275" spans="1:16" x14ac:dyDescent="0.25">
      <c r="A275" s="203" t="s">
        <v>914</v>
      </c>
      <c r="B275" s="220" t="s">
        <v>915</v>
      </c>
      <c r="C275" s="216" t="s">
        <v>552</v>
      </c>
      <c r="D275" s="217">
        <v>45839</v>
      </c>
      <c r="E275" s="215" t="s">
        <v>567</v>
      </c>
      <c r="F275" s="218">
        <v>456</v>
      </c>
      <c r="G275" s="238" t="s">
        <v>154</v>
      </c>
      <c r="H275" s="231" t="s">
        <v>568</v>
      </c>
      <c r="I275" s="231" t="s">
        <v>568</v>
      </c>
      <c r="J275" s="219"/>
      <c r="K275" s="176"/>
      <c r="L275" s="176"/>
      <c r="M275" s="174"/>
      <c r="N275" s="174"/>
      <c r="O275" s="174"/>
      <c r="P275" s="176"/>
    </row>
    <row r="276" spans="1:16" x14ac:dyDescent="0.25">
      <c r="A276" s="200" t="s">
        <v>916</v>
      </c>
      <c r="B276" s="215" t="s">
        <v>917</v>
      </c>
      <c r="C276" s="216" t="s">
        <v>918</v>
      </c>
      <c r="D276" s="217">
        <v>45961</v>
      </c>
      <c r="E276" s="215" t="s">
        <v>567</v>
      </c>
      <c r="F276" s="218">
        <v>680</v>
      </c>
      <c r="G276" s="238" t="s">
        <v>154</v>
      </c>
      <c r="H276" s="231" t="s">
        <v>568</v>
      </c>
      <c r="I276" s="231" t="s">
        <v>568</v>
      </c>
      <c r="J276" s="219"/>
      <c r="K276" s="176"/>
      <c r="L276" s="176"/>
      <c r="M276" s="174"/>
      <c r="N276" s="174"/>
      <c r="O276" s="174"/>
      <c r="P276" s="176"/>
    </row>
    <row r="277" spans="1:16" x14ac:dyDescent="0.25">
      <c r="A277" s="203" t="s">
        <v>919</v>
      </c>
      <c r="B277" s="215" t="s">
        <v>920</v>
      </c>
      <c r="C277" s="216" t="s">
        <v>557</v>
      </c>
      <c r="D277" s="217">
        <v>46023</v>
      </c>
      <c r="E277" s="215" t="s">
        <v>567</v>
      </c>
      <c r="F277" s="218">
        <v>43.36</v>
      </c>
      <c r="G277" s="238" t="s">
        <v>154</v>
      </c>
      <c r="H277" s="231" t="s">
        <v>568</v>
      </c>
      <c r="I277" s="231" t="s">
        <v>568</v>
      </c>
      <c r="J277" s="219"/>
      <c r="K277" s="176"/>
      <c r="L277" s="176"/>
      <c r="M277" s="174"/>
      <c r="N277" s="174"/>
      <c r="O277" s="174"/>
      <c r="P277" s="176"/>
    </row>
    <row r="278" spans="1:16" x14ac:dyDescent="0.25">
      <c r="A278" s="203" t="s">
        <v>921</v>
      </c>
      <c r="B278" s="220" t="s">
        <v>922</v>
      </c>
      <c r="C278" s="216" t="s">
        <v>524</v>
      </c>
      <c r="D278" s="217">
        <v>46142</v>
      </c>
      <c r="E278" s="215" t="s">
        <v>567</v>
      </c>
      <c r="F278" s="218">
        <v>300.75</v>
      </c>
      <c r="G278" s="238" t="s">
        <v>154</v>
      </c>
      <c r="H278" s="231" t="s">
        <v>568</v>
      </c>
      <c r="I278" s="231" t="s">
        <v>568</v>
      </c>
      <c r="J278" s="219"/>
      <c r="K278" s="176"/>
      <c r="L278" s="176"/>
      <c r="M278" s="174"/>
      <c r="N278" s="174"/>
      <c r="O278" s="174"/>
      <c r="P278" s="176"/>
    </row>
    <row r="279" spans="1:16" x14ac:dyDescent="0.25">
      <c r="A279" s="203" t="s">
        <v>923</v>
      </c>
      <c r="B279" s="220" t="s">
        <v>924</v>
      </c>
      <c r="C279" s="216" t="s">
        <v>925</v>
      </c>
      <c r="D279" s="217">
        <v>46143</v>
      </c>
      <c r="E279" s="215" t="s">
        <v>567</v>
      </c>
      <c r="F279" s="218">
        <v>228</v>
      </c>
      <c r="G279" s="238" t="s">
        <v>154</v>
      </c>
      <c r="H279" s="231" t="s">
        <v>568</v>
      </c>
      <c r="I279" s="231" t="s">
        <v>568</v>
      </c>
      <c r="J279" s="219"/>
      <c r="K279" s="176"/>
      <c r="L279" s="176"/>
      <c r="M279" s="174"/>
      <c r="N279" s="174"/>
      <c r="O279" s="174"/>
      <c r="P279" s="176"/>
    </row>
    <row r="280" spans="1:16" x14ac:dyDescent="0.25">
      <c r="A280" s="200" t="s">
        <v>926</v>
      </c>
      <c r="B280" s="215" t="s">
        <v>927</v>
      </c>
      <c r="C280" s="216" t="s">
        <v>925</v>
      </c>
      <c r="D280" s="217">
        <v>46143</v>
      </c>
      <c r="E280" s="215" t="s">
        <v>567</v>
      </c>
      <c r="F280" s="218">
        <v>228</v>
      </c>
      <c r="G280" s="238" t="s">
        <v>154</v>
      </c>
      <c r="H280" s="231" t="s">
        <v>568</v>
      </c>
      <c r="I280" s="231" t="s">
        <v>568</v>
      </c>
      <c r="J280" s="219"/>
      <c r="K280" s="176"/>
      <c r="L280" s="176"/>
      <c r="M280" s="174"/>
      <c r="N280" s="174"/>
      <c r="O280" s="174"/>
      <c r="P280" s="176"/>
    </row>
    <row r="281" spans="1:16" x14ac:dyDescent="0.25">
      <c r="A281" s="203" t="s">
        <v>928</v>
      </c>
      <c r="B281" s="220" t="s">
        <v>929</v>
      </c>
      <c r="C281" s="216" t="s">
        <v>535</v>
      </c>
      <c r="D281" s="217">
        <v>46143</v>
      </c>
      <c r="E281" s="215" t="s">
        <v>567</v>
      </c>
      <c r="F281" s="218">
        <v>660</v>
      </c>
      <c r="G281" s="238" t="s">
        <v>154</v>
      </c>
      <c r="H281" s="231" t="s">
        <v>568</v>
      </c>
      <c r="I281" s="231" t="s">
        <v>568</v>
      </c>
      <c r="J281" s="219"/>
      <c r="K281" s="176"/>
      <c r="L281" s="176"/>
      <c r="M281" s="174"/>
      <c r="N281" s="174"/>
      <c r="O281" s="174"/>
      <c r="P281" s="176"/>
    </row>
    <row r="282" spans="1:16" x14ac:dyDescent="0.25">
      <c r="A282" s="204" t="s">
        <v>930</v>
      </c>
      <c r="B282" s="221" t="s">
        <v>931</v>
      </c>
      <c r="C282" s="216" t="s">
        <v>552</v>
      </c>
      <c r="D282" s="217">
        <v>46174</v>
      </c>
      <c r="E282" s="215" t="s">
        <v>567</v>
      </c>
      <c r="F282" s="218">
        <v>518.83000000000004</v>
      </c>
      <c r="G282" s="238" t="s">
        <v>154</v>
      </c>
      <c r="H282" s="231" t="s">
        <v>568</v>
      </c>
      <c r="I282" s="231" t="s">
        <v>568</v>
      </c>
      <c r="J282" s="219"/>
      <c r="K282" s="176"/>
      <c r="L282" s="176"/>
      <c r="M282" s="174"/>
      <c r="N282" s="174"/>
      <c r="O282" s="174"/>
      <c r="P282" s="176"/>
    </row>
    <row r="283" spans="1:16" x14ac:dyDescent="0.25">
      <c r="A283" s="203" t="s">
        <v>932</v>
      </c>
      <c r="B283" s="220" t="s">
        <v>933</v>
      </c>
      <c r="C283" s="216" t="s">
        <v>548</v>
      </c>
      <c r="D283" s="217">
        <v>46174</v>
      </c>
      <c r="E283" s="215" t="s">
        <v>567</v>
      </c>
      <c r="F283" s="218">
        <v>612</v>
      </c>
      <c r="G283" s="238" t="s">
        <v>154</v>
      </c>
      <c r="H283" s="231" t="s">
        <v>568</v>
      </c>
      <c r="I283" s="231" t="s">
        <v>568</v>
      </c>
      <c r="J283" s="219"/>
      <c r="K283" s="176"/>
      <c r="L283" s="176"/>
      <c r="M283" s="174"/>
      <c r="N283" s="174"/>
      <c r="O283" s="174"/>
      <c r="P283" s="176"/>
    </row>
    <row r="284" spans="1:16" s="176" customFormat="1" x14ac:dyDescent="0.25">
      <c r="A284" s="200" t="s">
        <v>934</v>
      </c>
      <c r="B284" s="215" t="s">
        <v>935</v>
      </c>
      <c r="C284" s="216" t="s">
        <v>552</v>
      </c>
      <c r="D284" s="217">
        <v>46175</v>
      </c>
      <c r="E284" s="215" t="s">
        <v>567</v>
      </c>
      <c r="F284" s="218">
        <v>455</v>
      </c>
      <c r="G284" s="238" t="s">
        <v>154</v>
      </c>
      <c r="H284" s="231" t="s">
        <v>568</v>
      </c>
      <c r="I284" s="231" t="s">
        <v>568</v>
      </c>
      <c r="J284" s="219"/>
      <c r="M284" s="174"/>
      <c r="N284" s="174"/>
      <c r="O284" s="174"/>
    </row>
    <row r="285" spans="1:16" s="176" customFormat="1" x14ac:dyDescent="0.25">
      <c r="A285" s="202" t="s">
        <v>936</v>
      </c>
      <c r="B285" s="220" t="s">
        <v>937</v>
      </c>
      <c r="C285" s="216" t="s">
        <v>552</v>
      </c>
      <c r="D285" s="217">
        <v>46175</v>
      </c>
      <c r="E285" s="215" t="s">
        <v>567</v>
      </c>
      <c r="F285" s="218">
        <v>455</v>
      </c>
      <c r="G285" s="238" t="s">
        <v>154</v>
      </c>
      <c r="H285" s="231" t="s">
        <v>568</v>
      </c>
      <c r="I285" s="231" t="s">
        <v>568</v>
      </c>
      <c r="J285" s="219"/>
      <c r="M285" s="174"/>
      <c r="N285" s="174"/>
      <c r="O285" s="174"/>
    </row>
    <row r="286" spans="1:16" s="176" customFormat="1" x14ac:dyDescent="0.25">
      <c r="A286" s="200" t="s">
        <v>938</v>
      </c>
      <c r="B286" s="215" t="s">
        <v>939</v>
      </c>
      <c r="C286" s="216" t="s">
        <v>513</v>
      </c>
      <c r="D286" s="217">
        <v>46441</v>
      </c>
      <c r="E286" s="215" t="s">
        <v>567</v>
      </c>
      <c r="F286" s="218">
        <v>400</v>
      </c>
      <c r="G286" s="238" t="s">
        <v>154</v>
      </c>
      <c r="H286" s="231" t="s">
        <v>568</v>
      </c>
      <c r="I286" s="231" t="s">
        <v>568</v>
      </c>
      <c r="J286" s="219"/>
      <c r="M286" s="174"/>
      <c r="N286" s="174"/>
      <c r="O286" s="174"/>
    </row>
    <row r="287" spans="1:16" s="176" customFormat="1" x14ac:dyDescent="0.25">
      <c r="A287" s="200" t="s">
        <v>940</v>
      </c>
      <c r="B287" s="215" t="s">
        <v>941</v>
      </c>
      <c r="C287" s="216" t="s">
        <v>517</v>
      </c>
      <c r="D287" s="217">
        <v>46530</v>
      </c>
      <c r="E287" s="215" t="s">
        <v>567</v>
      </c>
      <c r="F287" s="218">
        <v>450</v>
      </c>
      <c r="G287" s="238" t="s">
        <v>154</v>
      </c>
      <c r="H287" s="231" t="s">
        <v>568</v>
      </c>
      <c r="I287" s="231" t="s">
        <v>568</v>
      </c>
      <c r="J287" s="219"/>
      <c r="M287" s="174"/>
      <c r="N287" s="174"/>
      <c r="O287" s="174"/>
    </row>
    <row r="288" spans="1:16" s="176" customFormat="1" x14ac:dyDescent="0.25">
      <c r="A288" s="200" t="s">
        <v>942</v>
      </c>
      <c r="B288" s="220" t="s">
        <v>943</v>
      </c>
      <c r="C288" s="216" t="s">
        <v>535</v>
      </c>
      <c r="D288" s="217">
        <v>46569</v>
      </c>
      <c r="E288" s="215" t="s">
        <v>567</v>
      </c>
      <c r="F288" s="218">
        <v>660</v>
      </c>
      <c r="G288" s="238" t="s">
        <v>154</v>
      </c>
      <c r="H288" s="231" t="s">
        <v>568</v>
      </c>
      <c r="I288" s="231" t="s">
        <v>568</v>
      </c>
      <c r="J288" s="219"/>
      <c r="M288" s="174"/>
      <c r="N288" s="174"/>
      <c r="O288" s="174"/>
    </row>
    <row r="289" spans="1:19" s="176" customFormat="1" x14ac:dyDescent="0.25">
      <c r="A289" s="263" t="s">
        <v>944</v>
      </c>
      <c r="B289" s="264" t="s">
        <v>945</v>
      </c>
      <c r="C289" s="264" t="s">
        <v>887</v>
      </c>
      <c r="D289" s="265">
        <v>46813</v>
      </c>
      <c r="E289" s="264" t="s">
        <v>567</v>
      </c>
      <c r="F289" s="266">
        <v>1350</v>
      </c>
      <c r="G289" s="267" t="s">
        <v>154</v>
      </c>
      <c r="H289" s="268" t="s">
        <v>568</v>
      </c>
      <c r="I289" s="268" t="s">
        <v>568</v>
      </c>
      <c r="J289" s="269"/>
      <c r="M289" s="174"/>
      <c r="N289" s="174"/>
      <c r="O289" s="174"/>
    </row>
    <row r="290" spans="1:19" s="176" customFormat="1" x14ac:dyDescent="0.25">
      <c r="A290" s="200" t="s">
        <v>959</v>
      </c>
      <c r="B290" s="215" t="s">
        <v>1000</v>
      </c>
      <c r="C290" s="216" t="s">
        <v>1001</v>
      </c>
      <c r="D290" s="217">
        <v>45814</v>
      </c>
      <c r="E290" s="215" t="s">
        <v>567</v>
      </c>
      <c r="F290" s="218">
        <v>30</v>
      </c>
      <c r="G290" s="270" t="s">
        <v>154</v>
      </c>
      <c r="H290" s="184" t="s">
        <v>568</v>
      </c>
      <c r="I290" s="184" t="s">
        <v>568</v>
      </c>
      <c r="J290" s="219"/>
      <c r="M290" s="174"/>
      <c r="N290" s="174"/>
      <c r="O290" s="174"/>
    </row>
    <row r="291" spans="1:19" s="176" customFormat="1" ht="15.75" thickBot="1" x14ac:dyDescent="0.3">
      <c r="A291" s="206" t="s">
        <v>964</v>
      </c>
      <c r="B291" s="222" t="s">
        <v>1002</v>
      </c>
      <c r="C291" s="222" t="s">
        <v>1003</v>
      </c>
      <c r="D291" s="223">
        <v>45719</v>
      </c>
      <c r="E291" s="222" t="s">
        <v>567</v>
      </c>
      <c r="F291" s="224">
        <v>175.3</v>
      </c>
      <c r="G291" s="225" t="s">
        <v>154</v>
      </c>
      <c r="H291" s="271" t="s">
        <v>568</v>
      </c>
      <c r="I291" s="271" t="s">
        <v>568</v>
      </c>
      <c r="J291" s="240"/>
      <c r="M291" s="174"/>
      <c r="N291" s="174"/>
      <c r="O291" s="174"/>
    </row>
    <row r="292" spans="1:19" s="176" customFormat="1" x14ac:dyDescent="0.25">
      <c r="A292" s="1"/>
      <c r="B292" s="16"/>
      <c r="C292" s="16"/>
      <c r="D292" s="16"/>
      <c r="E292" s="16"/>
      <c r="F292" s="16"/>
      <c r="G292" s="39"/>
      <c r="H292" s="16"/>
      <c r="I292" s="16"/>
      <c r="J292" s="16"/>
      <c r="K292" s="16"/>
      <c r="L292" s="16"/>
      <c r="M292" s="16"/>
      <c r="N292" s="16"/>
      <c r="P292" s="174"/>
      <c r="Q292" s="174"/>
      <c r="R292" s="174"/>
    </row>
    <row r="293" spans="1:19" s="176" customFormat="1" x14ac:dyDescent="0.25">
      <c r="A293" s="1"/>
      <c r="B293" s="16"/>
      <c r="C293" s="16"/>
      <c r="D293" s="16"/>
      <c r="E293" s="16"/>
      <c r="F293" s="16"/>
      <c r="G293" s="39"/>
      <c r="H293" s="16"/>
      <c r="I293" s="16"/>
      <c r="J293" s="16"/>
      <c r="K293" s="16"/>
      <c r="L293" s="16"/>
      <c r="M293" s="16"/>
      <c r="N293" s="16"/>
      <c r="P293" s="174"/>
      <c r="Q293" s="174"/>
      <c r="R293" s="174"/>
    </row>
    <row r="294" spans="1:19" ht="15.75" thickBot="1" x14ac:dyDescent="0.3">
      <c r="A294" s="142"/>
      <c r="B294" s="139"/>
      <c r="C294" s="139"/>
      <c r="D294" s="139"/>
      <c r="E294" s="139"/>
      <c r="F294" s="139"/>
      <c r="G294" s="143"/>
      <c r="P294" s="174"/>
      <c r="Q294" s="174"/>
      <c r="R294" s="174"/>
      <c r="S294" s="176"/>
    </row>
    <row r="295" spans="1:19" ht="15.75" thickBot="1" x14ac:dyDescent="0.3">
      <c r="A295" s="144" t="s">
        <v>100</v>
      </c>
      <c r="B295" s="145"/>
      <c r="C295" s="107"/>
      <c r="D295" s="107"/>
      <c r="E295" s="107"/>
      <c r="F295" s="107"/>
      <c r="G295" s="16"/>
      <c r="P295" s="174"/>
      <c r="Q295" s="174"/>
      <c r="R295" s="174"/>
      <c r="S295" s="176"/>
    </row>
    <row r="296" spans="1:19" ht="30.75" thickBot="1" x14ac:dyDescent="0.3">
      <c r="A296" s="146" t="s">
        <v>44</v>
      </c>
      <c r="B296" s="137" t="s">
        <v>45</v>
      </c>
      <c r="C296" s="275" t="s">
        <v>1006</v>
      </c>
      <c r="D296" s="198" t="s">
        <v>1005</v>
      </c>
      <c r="E296" s="276" t="s">
        <v>34</v>
      </c>
      <c r="F296" s="277"/>
      <c r="G296" s="277"/>
      <c r="H296" s="277"/>
      <c r="I296" s="278"/>
      <c r="L296" s="176"/>
      <c r="M296" s="174"/>
      <c r="N296" s="174"/>
      <c r="O296" s="174"/>
      <c r="P296" s="176"/>
    </row>
    <row r="297" spans="1:19" x14ac:dyDescent="0.25">
      <c r="A297" s="16" t="s">
        <v>599</v>
      </c>
      <c r="B297" s="152">
        <v>32</v>
      </c>
      <c r="C297" s="153" t="s">
        <v>568</v>
      </c>
      <c r="D297" s="153" t="s">
        <v>568</v>
      </c>
      <c r="E297" s="281" t="s">
        <v>600</v>
      </c>
      <c r="F297" s="281"/>
      <c r="G297" s="281"/>
      <c r="H297" s="281"/>
      <c r="I297" s="282"/>
      <c r="L297" s="176"/>
      <c r="M297" s="174"/>
      <c r="N297" s="174"/>
      <c r="O297" s="174"/>
      <c r="P297" s="176"/>
    </row>
    <row r="298" spans="1:19" x14ac:dyDescent="0.25">
      <c r="A298" s="16" t="s">
        <v>601</v>
      </c>
      <c r="B298" s="152">
        <v>65</v>
      </c>
      <c r="C298" s="153" t="s">
        <v>568</v>
      </c>
      <c r="D298" s="153" t="s">
        <v>568</v>
      </c>
      <c r="E298" s="281" t="s">
        <v>605</v>
      </c>
      <c r="F298" s="281"/>
      <c r="G298" s="281"/>
      <c r="H298" s="281"/>
      <c r="I298" s="282"/>
      <c r="L298" s="176"/>
      <c r="M298" s="174"/>
      <c r="N298" s="174"/>
      <c r="O298" s="174"/>
      <c r="P298" s="176"/>
    </row>
    <row r="299" spans="1:19" x14ac:dyDescent="0.25">
      <c r="A299" s="16" t="s">
        <v>602</v>
      </c>
      <c r="B299" s="139">
        <v>65</v>
      </c>
      <c r="C299" s="153" t="s">
        <v>568</v>
      </c>
      <c r="D299" s="153" t="s">
        <v>568</v>
      </c>
      <c r="E299" s="281" t="s">
        <v>605</v>
      </c>
      <c r="F299" s="281"/>
      <c r="G299" s="281"/>
      <c r="H299" s="281"/>
      <c r="I299" s="282"/>
      <c r="L299" s="176"/>
      <c r="M299" s="174"/>
      <c r="N299" s="174"/>
      <c r="O299" s="174"/>
      <c r="P299" s="176"/>
    </row>
    <row r="300" spans="1:19" x14ac:dyDescent="0.25">
      <c r="A300" s="16" t="s">
        <v>603</v>
      </c>
      <c r="B300" s="139">
        <v>30</v>
      </c>
      <c r="C300" s="153" t="s">
        <v>568</v>
      </c>
      <c r="D300" s="153" t="s">
        <v>568</v>
      </c>
      <c r="E300" s="281" t="s">
        <v>605</v>
      </c>
      <c r="F300" s="281"/>
      <c r="G300" s="281"/>
      <c r="H300" s="281"/>
      <c r="I300" s="282"/>
      <c r="L300" s="176"/>
      <c r="M300" s="174"/>
      <c r="N300" s="174"/>
      <c r="O300" s="174"/>
      <c r="P300" s="176"/>
    </row>
    <row r="301" spans="1:19" x14ac:dyDescent="0.25">
      <c r="A301" s="16" t="s">
        <v>604</v>
      </c>
      <c r="B301" s="139">
        <v>30</v>
      </c>
      <c r="C301" s="153" t="s">
        <v>568</v>
      </c>
      <c r="D301" s="153" t="s">
        <v>568</v>
      </c>
      <c r="E301" s="281" t="s">
        <v>605</v>
      </c>
      <c r="F301" s="281"/>
      <c r="G301" s="281"/>
      <c r="H301" s="281"/>
      <c r="I301" s="282"/>
      <c r="L301" s="176"/>
      <c r="M301" s="174"/>
      <c r="N301" s="174"/>
      <c r="O301" s="174"/>
      <c r="P301" s="176"/>
    </row>
    <row r="302" spans="1:19" x14ac:dyDescent="0.25">
      <c r="A302" s="16" t="s">
        <v>606</v>
      </c>
      <c r="B302" s="139">
        <v>17</v>
      </c>
      <c r="C302" s="153" t="s">
        <v>568</v>
      </c>
      <c r="D302" s="153" t="s">
        <v>568</v>
      </c>
      <c r="E302" s="281" t="s">
        <v>605</v>
      </c>
      <c r="F302" s="281"/>
      <c r="G302" s="281"/>
      <c r="H302" s="281"/>
      <c r="I302" s="282"/>
      <c r="L302" s="176"/>
      <c r="O302" s="16"/>
    </row>
    <row r="303" spans="1:19" x14ac:dyDescent="0.25">
      <c r="A303" s="16" t="s">
        <v>607</v>
      </c>
      <c r="B303" s="139">
        <v>6.6</v>
      </c>
      <c r="C303" s="153" t="s">
        <v>568</v>
      </c>
      <c r="D303" s="153" t="s">
        <v>568</v>
      </c>
      <c r="E303" s="281" t="s">
        <v>605</v>
      </c>
      <c r="F303" s="281"/>
      <c r="G303" s="281"/>
      <c r="H303" s="281"/>
      <c r="I303" s="282"/>
      <c r="L303" s="176"/>
      <c r="O303" s="16"/>
    </row>
    <row r="304" spans="1:19" x14ac:dyDescent="0.25">
      <c r="A304" s="16" t="s">
        <v>608</v>
      </c>
      <c r="B304" s="139">
        <v>2</v>
      </c>
      <c r="C304" s="153" t="s">
        <v>568</v>
      </c>
      <c r="D304" s="153" t="s">
        <v>568</v>
      </c>
      <c r="E304" s="281" t="s">
        <v>605</v>
      </c>
      <c r="F304" s="281"/>
      <c r="G304" s="281"/>
      <c r="H304" s="281"/>
      <c r="I304" s="282"/>
      <c r="L304" s="176"/>
      <c r="O304" s="16"/>
    </row>
    <row r="305" spans="1:15" ht="15.75" thickBot="1" x14ac:dyDescent="0.3">
      <c r="A305" s="97"/>
      <c r="B305" s="98"/>
      <c r="C305" s="141"/>
      <c r="D305" s="141"/>
      <c r="E305" s="279"/>
      <c r="F305" s="279"/>
      <c r="G305" s="279"/>
      <c r="H305" s="279"/>
      <c r="I305" s="280"/>
      <c r="L305" s="176"/>
      <c r="O305" s="16"/>
    </row>
    <row r="306" spans="1:15" ht="15.75" thickBot="1" x14ac:dyDescent="0.3">
      <c r="G306" s="16"/>
      <c r="L306" s="176"/>
      <c r="O306" s="16"/>
    </row>
    <row r="307" spans="1:15" ht="15.75" thickBot="1" x14ac:dyDescent="0.3">
      <c r="A307" s="284" t="s">
        <v>208</v>
      </c>
      <c r="B307" s="285"/>
      <c r="C307" s="107"/>
      <c r="D307" s="107"/>
      <c r="G307" s="16"/>
      <c r="L307" s="176"/>
      <c r="O307" s="16"/>
    </row>
    <row r="308" spans="1:15" ht="30.75" thickBot="1" x14ac:dyDescent="0.3">
      <c r="A308" s="146" t="s">
        <v>44</v>
      </c>
      <c r="B308" s="137" t="s">
        <v>45</v>
      </c>
      <c r="C308" s="275" t="s">
        <v>1006</v>
      </c>
      <c r="D308" s="198" t="s">
        <v>1005</v>
      </c>
      <c r="E308" s="276" t="s">
        <v>34</v>
      </c>
      <c r="F308" s="277"/>
      <c r="G308" s="277"/>
      <c r="H308" s="277"/>
      <c r="I308" s="278"/>
      <c r="L308" s="176"/>
      <c r="O308" s="16"/>
    </row>
    <row r="309" spans="1:15" x14ac:dyDescent="0.25">
      <c r="A309" s="138"/>
      <c r="B309" s="139"/>
      <c r="C309" s="139"/>
      <c r="D309" s="139"/>
      <c r="E309" s="281"/>
      <c r="F309" s="281"/>
      <c r="G309" s="281"/>
      <c r="H309" s="281"/>
      <c r="I309" s="282"/>
      <c r="L309" s="176"/>
      <c r="O309" s="16"/>
    </row>
    <row r="310" spans="1:15" x14ac:dyDescent="0.25">
      <c r="A310" s="138"/>
      <c r="B310" s="107"/>
      <c r="C310" s="139"/>
      <c r="D310" s="139"/>
      <c r="E310" s="281"/>
      <c r="F310" s="281"/>
      <c r="G310" s="281"/>
      <c r="H310" s="281"/>
      <c r="I310" s="282"/>
      <c r="L310" s="176"/>
      <c r="O310" s="16"/>
    </row>
    <row r="311" spans="1:15" x14ac:dyDescent="0.25">
      <c r="A311" s="138"/>
      <c r="B311" s="107"/>
      <c r="C311" s="139"/>
      <c r="D311" s="139"/>
      <c r="E311" s="150"/>
      <c r="F311" s="150"/>
      <c r="G311" s="150"/>
      <c r="H311" s="150"/>
      <c r="I311" s="151"/>
      <c r="L311" s="176"/>
      <c r="O311" s="16"/>
    </row>
    <row r="312" spans="1:15" x14ac:dyDescent="0.25">
      <c r="A312" s="138"/>
      <c r="B312" s="107"/>
      <c r="C312" s="139"/>
      <c r="D312" s="139"/>
      <c r="E312" s="150"/>
      <c r="F312" s="150"/>
      <c r="G312" s="150"/>
      <c r="H312" s="150"/>
      <c r="I312" s="151"/>
      <c r="L312" s="176"/>
      <c r="O312" s="16"/>
    </row>
    <row r="313" spans="1:15" x14ac:dyDescent="0.25">
      <c r="A313" s="138"/>
      <c r="B313" s="107"/>
      <c r="C313" s="139"/>
      <c r="D313" s="139"/>
      <c r="E313" s="150"/>
      <c r="F313" s="150"/>
      <c r="G313" s="150"/>
      <c r="H313" s="150"/>
      <c r="I313" s="151"/>
      <c r="L313" s="176"/>
      <c r="O313" s="16"/>
    </row>
    <row r="314" spans="1:15" x14ac:dyDescent="0.25">
      <c r="A314" s="96"/>
      <c r="B314" s="107"/>
      <c r="C314" s="140"/>
      <c r="D314" s="147"/>
      <c r="E314" s="283"/>
      <c r="F314" s="283"/>
      <c r="G314" s="283"/>
      <c r="H314" s="283"/>
      <c r="I314" s="282"/>
      <c r="L314" s="176"/>
      <c r="O314" s="16"/>
    </row>
    <row r="315" spans="1:15" x14ac:dyDescent="0.25">
      <c r="A315" s="96"/>
      <c r="B315" s="39"/>
      <c r="D315" s="147"/>
      <c r="E315" s="283"/>
      <c r="F315" s="283"/>
      <c r="G315" s="283"/>
      <c r="H315" s="283"/>
      <c r="I315" s="282"/>
      <c r="L315" s="176"/>
      <c r="O315" s="16"/>
    </row>
    <row r="316" spans="1:15" ht="15.75" thickBot="1" x14ac:dyDescent="0.3">
      <c r="A316" s="97"/>
      <c r="B316" s="98"/>
      <c r="C316" s="99"/>
      <c r="D316" s="148"/>
      <c r="E316" s="279"/>
      <c r="F316" s="279"/>
      <c r="G316" s="279"/>
      <c r="H316" s="279"/>
      <c r="I316" s="280"/>
      <c r="L316" s="176"/>
      <c r="O316" s="16"/>
    </row>
    <row r="317" spans="1:15" ht="15.75" thickBot="1" x14ac:dyDescent="0.3">
      <c r="G317" s="16"/>
      <c r="L317" s="176"/>
      <c r="O317" s="16"/>
    </row>
    <row r="318" spans="1:15" ht="15.75" thickBot="1" x14ac:dyDescent="0.3">
      <c r="A318" s="156" t="s">
        <v>209</v>
      </c>
      <c r="B318" s="157"/>
      <c r="C318" s="107"/>
      <c r="D318" s="107"/>
      <c r="G318" s="16"/>
      <c r="L318" s="176"/>
      <c r="O318" s="16"/>
    </row>
    <row r="319" spans="1:15" ht="30.75" thickBot="1" x14ac:dyDescent="0.3">
      <c r="A319" s="146" t="s">
        <v>44</v>
      </c>
      <c r="B319" s="137" t="s">
        <v>45</v>
      </c>
      <c r="C319" s="275" t="s">
        <v>1006</v>
      </c>
      <c r="D319" s="198" t="s">
        <v>1005</v>
      </c>
      <c r="E319" s="276" t="s">
        <v>34</v>
      </c>
      <c r="F319" s="277"/>
      <c r="G319" s="277"/>
      <c r="H319" s="277"/>
      <c r="I319" s="278"/>
      <c r="L319" s="176"/>
      <c r="O319" s="16"/>
    </row>
    <row r="320" spans="1:15" x14ac:dyDescent="0.25">
      <c r="A320" s="16" t="s">
        <v>609</v>
      </c>
      <c r="B320" s="154">
        <v>145</v>
      </c>
      <c r="C320" s="153" t="s">
        <v>568</v>
      </c>
      <c r="D320" s="153" t="s">
        <v>568</v>
      </c>
      <c r="E320" s="288" t="s">
        <v>613</v>
      </c>
      <c r="F320" s="288"/>
      <c r="G320" s="288"/>
      <c r="H320" s="288"/>
      <c r="I320" s="289"/>
      <c r="L320" s="176"/>
      <c r="O320" s="16"/>
    </row>
    <row r="321" spans="1:15" x14ac:dyDescent="0.25">
      <c r="A321" s="16" t="s">
        <v>610</v>
      </c>
      <c r="B321" s="154">
        <v>145</v>
      </c>
      <c r="C321" s="153" t="s">
        <v>568</v>
      </c>
      <c r="D321" s="153" t="s">
        <v>568</v>
      </c>
      <c r="E321" s="281" t="s">
        <v>613</v>
      </c>
      <c r="F321" s="281"/>
      <c r="G321" s="281"/>
      <c r="H321" s="281"/>
      <c r="I321" s="282"/>
      <c r="L321" s="176"/>
      <c r="O321" s="16"/>
    </row>
    <row r="322" spans="1:15" x14ac:dyDescent="0.25">
      <c r="A322" s="16" t="s">
        <v>611</v>
      </c>
      <c r="B322" s="154">
        <v>75</v>
      </c>
      <c r="C322" s="153" t="s">
        <v>568</v>
      </c>
      <c r="D322" s="153" t="s">
        <v>568</v>
      </c>
      <c r="E322" s="281" t="s">
        <v>613</v>
      </c>
      <c r="F322" s="281"/>
      <c r="G322" s="281"/>
      <c r="H322" s="281"/>
      <c r="I322" s="282"/>
      <c r="L322" s="176"/>
      <c r="O322" s="16"/>
    </row>
    <row r="323" spans="1:15" x14ac:dyDescent="0.25">
      <c r="A323" s="16" t="s">
        <v>612</v>
      </c>
      <c r="B323" s="152">
        <v>292</v>
      </c>
      <c r="C323" s="153" t="s">
        <v>568</v>
      </c>
      <c r="D323" s="153" t="s">
        <v>568</v>
      </c>
      <c r="E323" s="281" t="s">
        <v>614</v>
      </c>
      <c r="F323" s="281"/>
      <c r="G323" s="281"/>
      <c r="H323" s="281"/>
      <c r="I323" s="282"/>
      <c r="L323" s="176"/>
      <c r="O323" s="16"/>
    </row>
    <row r="324" spans="1:15" ht="15.75" thickBot="1" x14ac:dyDescent="0.3">
      <c r="A324" s="97"/>
      <c r="B324" s="98"/>
      <c r="C324" s="141"/>
      <c r="D324" s="141"/>
      <c r="E324" s="279"/>
      <c r="F324" s="279"/>
      <c r="G324" s="279"/>
      <c r="H324" s="279"/>
      <c r="I324" s="280"/>
      <c r="L324" s="176"/>
      <c r="O324" s="16"/>
    </row>
    <row r="325" spans="1:15" ht="15.75" thickBot="1" x14ac:dyDescent="0.3">
      <c r="A325" s="97"/>
      <c r="B325" s="98"/>
      <c r="C325" s="153"/>
      <c r="D325" s="153"/>
      <c r="E325" s="155"/>
      <c r="F325" s="155"/>
      <c r="G325" s="155"/>
      <c r="H325" s="155"/>
      <c r="I325" s="155"/>
      <c r="L325" s="176"/>
      <c r="O325" s="16"/>
    </row>
    <row r="326" spans="1:15" ht="15.75" thickBot="1" x14ac:dyDescent="0.3">
      <c r="A326" s="284" t="s">
        <v>101</v>
      </c>
      <c r="B326" s="285"/>
      <c r="C326" s="107"/>
      <c r="D326" s="107"/>
      <c r="G326" s="16"/>
      <c r="L326" s="176"/>
      <c r="O326" s="16"/>
    </row>
    <row r="327" spans="1:15" ht="30.75" thickBot="1" x14ac:dyDescent="0.3">
      <c r="A327" s="146" t="s">
        <v>44</v>
      </c>
      <c r="B327" s="137" t="s">
        <v>45</v>
      </c>
      <c r="C327" s="275" t="s">
        <v>1006</v>
      </c>
      <c r="D327" s="198" t="s">
        <v>1005</v>
      </c>
      <c r="E327" s="276" t="s">
        <v>34</v>
      </c>
      <c r="F327" s="277"/>
      <c r="G327" s="277"/>
      <c r="H327" s="277"/>
      <c r="I327" s="278"/>
      <c r="L327" s="176"/>
      <c r="O327" s="16"/>
    </row>
    <row r="328" spans="1:15" x14ac:dyDescent="0.25">
      <c r="A328" s="272" t="s">
        <v>569</v>
      </c>
      <c r="B328" s="273">
        <v>57.59</v>
      </c>
      <c r="C328" s="274" t="s">
        <v>568</v>
      </c>
      <c r="D328" s="274" t="s">
        <v>568</v>
      </c>
      <c r="E328" s="288" t="s">
        <v>572</v>
      </c>
      <c r="F328" s="288"/>
      <c r="G328" s="288"/>
      <c r="H328" s="288"/>
      <c r="I328" s="289"/>
      <c r="J328" s="18"/>
      <c r="K328" s="18"/>
      <c r="L328" s="176"/>
      <c r="O328" s="16"/>
    </row>
    <row r="329" spans="1:15" ht="15.75" thickBot="1" x14ac:dyDescent="0.3">
      <c r="A329" s="97" t="s">
        <v>570</v>
      </c>
      <c r="B329" s="98">
        <v>11</v>
      </c>
      <c r="C329" s="141" t="s">
        <v>568</v>
      </c>
      <c r="D329" s="141" t="s">
        <v>568</v>
      </c>
      <c r="E329" s="286" t="s">
        <v>571</v>
      </c>
      <c r="F329" s="286"/>
      <c r="G329" s="286"/>
      <c r="H329" s="286"/>
      <c r="I329" s="287"/>
      <c r="L329" s="176"/>
      <c r="O329" s="16"/>
    </row>
    <row r="330" spans="1:15" x14ac:dyDescent="0.25">
      <c r="A330" s="149"/>
    </row>
    <row r="373" spans="1:16" x14ac:dyDescent="0.25">
      <c r="P373" s="18"/>
    </row>
    <row r="375" spans="1:16" s="18" customFormat="1" x14ac:dyDescent="0.25">
      <c r="A375" s="1"/>
      <c r="B375" s="16"/>
      <c r="C375" s="16"/>
      <c r="D375" s="16"/>
      <c r="E375" s="16"/>
      <c r="F375" s="16"/>
      <c r="G375" s="39"/>
      <c r="H375" s="16"/>
      <c r="I375" s="16"/>
      <c r="J375" s="16"/>
      <c r="K375" s="16"/>
      <c r="L375" s="16"/>
      <c r="M375" s="16"/>
      <c r="N375" s="16"/>
      <c r="O375" s="177"/>
      <c r="P375" s="16"/>
    </row>
  </sheetData>
  <mergeCells count="27">
    <mergeCell ref="A307:B307"/>
    <mergeCell ref="E329:I329"/>
    <mergeCell ref="A326:B326"/>
    <mergeCell ref="E327:I327"/>
    <mergeCell ref="E319:I319"/>
    <mergeCell ref="E320:I320"/>
    <mergeCell ref="E323:I323"/>
    <mergeCell ref="E324:I324"/>
    <mergeCell ref="E328:I328"/>
    <mergeCell ref="E322:I322"/>
    <mergeCell ref="E321:I321"/>
    <mergeCell ref="E296:I296"/>
    <mergeCell ref="E316:I316"/>
    <mergeCell ref="E297:I297"/>
    <mergeCell ref="E298:I298"/>
    <mergeCell ref="E305:I305"/>
    <mergeCell ref="E308:I308"/>
    <mergeCell ref="E309:I309"/>
    <mergeCell ref="E310:I310"/>
    <mergeCell ref="E314:I314"/>
    <mergeCell ref="E315:I315"/>
    <mergeCell ref="E299:I299"/>
    <mergeCell ref="E300:I300"/>
    <mergeCell ref="E301:I301"/>
    <mergeCell ref="E302:I302"/>
    <mergeCell ref="E303:I303"/>
    <mergeCell ref="E304:I304"/>
  </mergeCells>
  <phoneticPr fontId="9" type="noConversion"/>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T55"/>
  <sheetViews>
    <sheetView zoomScale="85" zoomScaleNormal="85" workbookViewId="0">
      <selection activeCell="D15" sqref="D15"/>
    </sheetView>
  </sheetViews>
  <sheetFormatPr defaultColWidth="9.140625" defaultRowHeight="15" x14ac:dyDescent="0.25"/>
  <cols>
    <col min="1" max="1" width="22" style="49" bestFit="1" customWidth="1"/>
    <col min="2" max="2" width="37.28515625" style="49" customWidth="1"/>
    <col min="3" max="3" width="47.7109375" style="48" customWidth="1"/>
    <col min="4" max="4" width="37.7109375" style="49" customWidth="1"/>
    <col min="5" max="5" width="17.28515625" style="49" customWidth="1"/>
    <col min="6" max="6" width="14.85546875" style="49" customWidth="1"/>
    <col min="7" max="7" width="20.28515625" style="49" customWidth="1"/>
    <col min="8" max="8" width="35.28515625" style="49" customWidth="1"/>
    <col min="9" max="9" width="28.28515625" style="49" customWidth="1"/>
    <col min="10" max="10" width="45.140625" style="49" customWidth="1"/>
    <col min="11" max="11" width="36.140625" style="49" customWidth="1"/>
    <col min="12" max="12" width="17.42578125" style="49" customWidth="1"/>
    <col min="13" max="13" width="22.140625" style="49" customWidth="1"/>
    <col min="14" max="14" width="34.5703125" style="49" customWidth="1"/>
    <col min="15" max="15" width="27.28515625" style="49" customWidth="1"/>
    <col min="16" max="16" width="37.85546875" style="49" bestFit="1" customWidth="1"/>
    <col min="17" max="17" width="31.42578125" style="49" customWidth="1"/>
    <col min="18" max="18" width="25.85546875" style="49" customWidth="1"/>
    <col min="19" max="19" width="16.140625" style="49" customWidth="1"/>
    <col min="20" max="20" width="22.140625" style="49" customWidth="1"/>
    <col min="21" max="21" width="16.28515625" style="49" customWidth="1"/>
    <col min="22" max="16384" width="9.140625" style="49"/>
  </cols>
  <sheetData>
    <row r="1" spans="1:20" s="12" customFormat="1" x14ac:dyDescent="0.25">
      <c r="A1" s="110" t="s">
        <v>0</v>
      </c>
      <c r="B1" s="111">
        <v>45091</v>
      </c>
      <c r="C1" s="112"/>
      <c r="D1" s="113" t="s">
        <v>1</v>
      </c>
      <c r="E1" s="110"/>
      <c r="F1" s="110"/>
      <c r="G1" s="110"/>
      <c r="H1" s="110"/>
      <c r="I1" s="110"/>
      <c r="J1" s="110"/>
      <c r="K1" s="110"/>
      <c r="L1" s="110"/>
      <c r="M1" s="110"/>
      <c r="N1" s="110"/>
      <c r="O1" s="110"/>
      <c r="P1" s="110"/>
      <c r="Q1" s="110"/>
      <c r="R1" s="110"/>
      <c r="S1" s="110"/>
      <c r="T1" s="110"/>
    </row>
    <row r="2" spans="1:20" s="12" customFormat="1" x14ac:dyDescent="0.25">
      <c r="A2" s="110" t="s">
        <v>2</v>
      </c>
      <c r="B2" s="114" t="s">
        <v>161</v>
      </c>
      <c r="C2" s="112"/>
      <c r="D2" s="110"/>
      <c r="E2" s="110"/>
      <c r="F2" s="110"/>
      <c r="G2" s="110"/>
      <c r="H2" s="110"/>
      <c r="I2" s="110"/>
      <c r="J2" s="110"/>
      <c r="K2" s="110"/>
      <c r="L2" s="110"/>
      <c r="M2" s="110"/>
      <c r="N2" s="110"/>
      <c r="O2" s="110"/>
      <c r="P2" s="110"/>
      <c r="Q2" s="110"/>
      <c r="R2" s="110"/>
      <c r="S2" s="110"/>
      <c r="T2" s="110"/>
    </row>
    <row r="3" spans="1:20" s="12" customFormat="1" x14ac:dyDescent="0.25">
      <c r="A3" s="110" t="s">
        <v>3</v>
      </c>
      <c r="B3" s="115"/>
      <c r="C3" s="112"/>
      <c r="D3" s="110"/>
      <c r="E3" s="110"/>
      <c r="F3" s="110"/>
      <c r="G3" s="110"/>
      <c r="H3" s="110"/>
      <c r="I3" s="110"/>
      <c r="J3" s="110"/>
      <c r="K3" s="110"/>
      <c r="L3" s="110"/>
      <c r="M3" s="110"/>
      <c r="N3" s="110"/>
      <c r="O3" s="110"/>
      <c r="P3" s="110"/>
      <c r="Q3" s="110"/>
      <c r="R3" s="110"/>
      <c r="S3" s="110"/>
      <c r="T3" s="110"/>
    </row>
    <row r="4" spans="1:20" s="69" customFormat="1" ht="15.75" thickBot="1" x14ac:dyDescent="0.3">
      <c r="A4" s="110"/>
      <c r="B4" s="116"/>
      <c r="C4" s="112"/>
      <c r="D4" s="110"/>
      <c r="E4" s="110"/>
      <c r="F4" s="110"/>
      <c r="G4" s="110"/>
      <c r="H4" s="110"/>
      <c r="I4" s="110"/>
      <c r="J4" s="110"/>
      <c r="K4" s="110"/>
      <c r="L4" s="110"/>
      <c r="M4" s="110"/>
      <c r="N4" s="110"/>
      <c r="O4" s="110"/>
      <c r="P4" s="110"/>
      <c r="Q4" s="110"/>
      <c r="R4" s="110"/>
      <c r="S4" s="110"/>
      <c r="T4" s="110"/>
    </row>
    <row r="5" spans="1:20" s="12" customFormat="1" ht="16.5" thickBot="1" x14ac:dyDescent="0.3">
      <c r="A5" s="290" t="s">
        <v>102</v>
      </c>
      <c r="B5" s="291"/>
      <c r="C5" s="112"/>
      <c r="D5" s="110"/>
      <c r="E5" s="110"/>
      <c r="F5" s="110"/>
      <c r="G5" s="110"/>
      <c r="H5" s="110"/>
      <c r="I5" s="110"/>
      <c r="J5" s="110"/>
      <c r="K5" s="110"/>
      <c r="L5" s="110"/>
      <c r="M5" s="110"/>
      <c r="N5" s="110"/>
      <c r="O5" s="110"/>
      <c r="P5" s="110"/>
      <c r="Q5" s="110"/>
      <c r="R5" s="110"/>
      <c r="S5" s="110"/>
      <c r="T5" s="110"/>
    </row>
    <row r="6" spans="1:20" s="48" customFormat="1" ht="45" x14ac:dyDescent="0.25">
      <c r="A6" s="100" t="s">
        <v>62</v>
      </c>
      <c r="B6" s="100" t="s">
        <v>63</v>
      </c>
      <c r="C6" s="34" t="s">
        <v>64</v>
      </c>
      <c r="D6" s="34" t="s">
        <v>65</v>
      </c>
      <c r="E6" s="34" t="s">
        <v>66</v>
      </c>
      <c r="F6" s="34" t="s">
        <v>67</v>
      </c>
      <c r="G6" s="34" t="s">
        <v>68</v>
      </c>
      <c r="H6" s="34" t="s">
        <v>69</v>
      </c>
      <c r="I6" s="34" t="s">
        <v>70</v>
      </c>
      <c r="J6" s="34" t="s">
        <v>71</v>
      </c>
      <c r="K6" s="34" t="s">
        <v>72</v>
      </c>
      <c r="L6" s="34" t="s">
        <v>73</v>
      </c>
      <c r="M6" s="34" t="s">
        <v>74</v>
      </c>
      <c r="N6" s="34" t="s">
        <v>75</v>
      </c>
      <c r="O6" s="34" t="s">
        <v>76</v>
      </c>
      <c r="P6" s="34" t="s">
        <v>77</v>
      </c>
      <c r="Q6" s="34" t="s">
        <v>78</v>
      </c>
      <c r="R6" s="34" t="s">
        <v>79</v>
      </c>
      <c r="S6" s="46" t="s">
        <v>80</v>
      </c>
      <c r="T6" s="47"/>
    </row>
    <row r="7" spans="1:20" s="161" customFormat="1" ht="45" x14ac:dyDescent="0.25">
      <c r="A7" s="159">
        <v>64239</v>
      </c>
      <c r="B7" s="159" t="s">
        <v>118</v>
      </c>
      <c r="C7" s="159" t="s">
        <v>238</v>
      </c>
      <c r="D7" s="159" t="s">
        <v>131</v>
      </c>
      <c r="E7" s="159" t="s">
        <v>132</v>
      </c>
      <c r="F7" s="159"/>
      <c r="G7" s="159" t="s">
        <v>117</v>
      </c>
      <c r="H7" s="159" t="s">
        <v>143</v>
      </c>
      <c r="I7" s="159"/>
      <c r="J7" s="160">
        <v>46006</v>
      </c>
      <c r="K7" s="159">
        <v>138</v>
      </c>
      <c r="L7" s="159" t="s">
        <v>151</v>
      </c>
      <c r="M7" s="160" t="s">
        <v>153</v>
      </c>
      <c r="N7" s="160" t="s">
        <v>153</v>
      </c>
      <c r="O7" s="160" t="s">
        <v>153</v>
      </c>
      <c r="P7" s="159" t="s">
        <v>239</v>
      </c>
      <c r="Q7" s="159" t="s">
        <v>154</v>
      </c>
      <c r="R7" s="159">
        <v>70741</v>
      </c>
      <c r="S7" s="159">
        <v>64239</v>
      </c>
    </row>
    <row r="8" spans="1:20" s="161" customFormat="1" ht="45" x14ac:dyDescent="0.25">
      <c r="A8" s="159">
        <v>5981</v>
      </c>
      <c r="B8" s="159" t="s">
        <v>119</v>
      </c>
      <c r="C8" s="159" t="s">
        <v>125</v>
      </c>
      <c r="D8" s="159" t="s">
        <v>133</v>
      </c>
      <c r="E8" s="159" t="s">
        <v>133</v>
      </c>
      <c r="F8" s="159"/>
      <c r="G8" s="159" t="s">
        <v>117</v>
      </c>
      <c r="H8" s="159" t="s">
        <v>144</v>
      </c>
      <c r="I8" s="159"/>
      <c r="J8" s="160">
        <v>46157</v>
      </c>
      <c r="K8" s="159">
        <v>345</v>
      </c>
      <c r="L8" s="159" t="s">
        <v>151</v>
      </c>
      <c r="M8" s="160"/>
      <c r="N8" s="160"/>
      <c r="O8" s="159"/>
      <c r="P8" s="159" t="s">
        <v>155</v>
      </c>
      <c r="Q8" s="159" t="s">
        <v>154</v>
      </c>
      <c r="R8" s="159">
        <v>13696</v>
      </c>
      <c r="S8" s="159">
        <v>5981</v>
      </c>
    </row>
    <row r="9" spans="1:20" s="161" customFormat="1" ht="45" x14ac:dyDescent="0.25">
      <c r="A9" s="159">
        <v>6304</v>
      </c>
      <c r="B9" s="159" t="s">
        <v>120</v>
      </c>
      <c r="C9" s="159" t="s">
        <v>126</v>
      </c>
      <c r="D9" s="159" t="s">
        <v>133</v>
      </c>
      <c r="E9" s="159" t="s">
        <v>134</v>
      </c>
      <c r="F9" s="159"/>
      <c r="G9" s="159" t="s">
        <v>117</v>
      </c>
      <c r="H9" s="159" t="s">
        <v>145</v>
      </c>
      <c r="I9" s="159"/>
      <c r="J9" s="160">
        <v>46170</v>
      </c>
      <c r="K9" s="159">
        <v>345</v>
      </c>
      <c r="L9" s="159" t="s">
        <v>151</v>
      </c>
      <c r="M9" s="160"/>
      <c r="N9" s="160"/>
      <c r="O9" s="159"/>
      <c r="P9" s="159" t="s">
        <v>156</v>
      </c>
      <c r="Q9" s="159" t="s">
        <v>154</v>
      </c>
      <c r="R9" s="159">
        <v>14033</v>
      </c>
      <c r="S9" s="159">
        <v>6304</v>
      </c>
    </row>
    <row r="10" spans="1:20" s="161" customFormat="1" ht="45" x14ac:dyDescent="0.25">
      <c r="A10" s="159">
        <v>5436</v>
      </c>
      <c r="B10" s="159" t="s">
        <v>121</v>
      </c>
      <c r="C10" s="159" t="s">
        <v>127</v>
      </c>
      <c r="D10" s="159" t="s">
        <v>135</v>
      </c>
      <c r="E10" s="159" t="s">
        <v>136</v>
      </c>
      <c r="F10" s="159"/>
      <c r="G10" s="159" t="s">
        <v>117</v>
      </c>
      <c r="H10" s="159" t="s">
        <v>146</v>
      </c>
      <c r="I10" s="159"/>
      <c r="J10" s="160">
        <v>45641</v>
      </c>
      <c r="K10" s="159">
        <v>138</v>
      </c>
      <c r="L10" s="159" t="s">
        <v>151</v>
      </c>
      <c r="M10" s="160"/>
      <c r="N10" s="160"/>
      <c r="O10" s="159"/>
      <c r="P10" s="159" t="s">
        <v>270</v>
      </c>
      <c r="Q10" s="159" t="s">
        <v>154</v>
      </c>
      <c r="R10" s="159">
        <v>73625</v>
      </c>
      <c r="S10" s="159">
        <v>5436</v>
      </c>
    </row>
    <row r="11" spans="1:20" s="161" customFormat="1" ht="45" x14ac:dyDescent="0.25">
      <c r="A11" s="159">
        <v>4834</v>
      </c>
      <c r="B11" s="159" t="s">
        <v>122</v>
      </c>
      <c r="C11" s="159" t="s">
        <v>128</v>
      </c>
      <c r="D11" s="159" t="s">
        <v>137</v>
      </c>
      <c r="E11" s="159" t="s">
        <v>138</v>
      </c>
      <c r="F11" s="159"/>
      <c r="G11" s="159" t="s">
        <v>117</v>
      </c>
      <c r="H11" s="159" t="s">
        <v>147</v>
      </c>
      <c r="I11" s="159"/>
      <c r="J11" s="160">
        <v>46888</v>
      </c>
      <c r="K11" s="159">
        <v>138</v>
      </c>
      <c r="L11" s="159" t="s">
        <v>152</v>
      </c>
      <c r="M11" s="160"/>
      <c r="N11" s="160"/>
      <c r="O11" s="159"/>
      <c r="P11" s="159" t="s">
        <v>157</v>
      </c>
      <c r="Q11" s="159" t="s">
        <v>154</v>
      </c>
      <c r="R11" s="159">
        <v>12436</v>
      </c>
      <c r="S11" s="159">
        <v>4834</v>
      </c>
    </row>
    <row r="12" spans="1:20" s="161" customFormat="1" ht="45" x14ac:dyDescent="0.25">
      <c r="A12" s="159">
        <v>6287</v>
      </c>
      <c r="B12" s="159" t="s">
        <v>123</v>
      </c>
      <c r="C12" s="159" t="s">
        <v>129</v>
      </c>
      <c r="D12" s="159" t="s">
        <v>140</v>
      </c>
      <c r="E12" s="159" t="s">
        <v>141</v>
      </c>
      <c r="F12" s="159"/>
      <c r="G12" s="159" t="s">
        <v>117</v>
      </c>
      <c r="H12" s="159" t="s">
        <v>149</v>
      </c>
      <c r="I12" s="159"/>
      <c r="J12" s="160">
        <v>46522</v>
      </c>
      <c r="K12" s="159">
        <v>345</v>
      </c>
      <c r="L12" s="159" t="s">
        <v>151</v>
      </c>
      <c r="M12" s="160" t="s">
        <v>153</v>
      </c>
      <c r="N12" s="160" t="s">
        <v>153</v>
      </c>
      <c r="O12" s="160" t="s">
        <v>153</v>
      </c>
      <c r="P12" s="159" t="s">
        <v>158</v>
      </c>
      <c r="Q12" s="159" t="s">
        <v>154</v>
      </c>
      <c r="R12" s="159">
        <v>14016</v>
      </c>
      <c r="S12" s="159">
        <v>6287</v>
      </c>
    </row>
    <row r="13" spans="1:20" s="161" customFormat="1" ht="45" x14ac:dyDescent="0.25">
      <c r="A13" s="159">
        <v>5524</v>
      </c>
      <c r="B13" s="159" t="s">
        <v>124</v>
      </c>
      <c r="C13" s="159" t="s">
        <v>130</v>
      </c>
      <c r="D13" s="159" t="s">
        <v>142</v>
      </c>
      <c r="E13" s="159" t="s">
        <v>139</v>
      </c>
      <c r="F13" s="159"/>
      <c r="G13" s="159" t="s">
        <v>117</v>
      </c>
      <c r="H13" s="159" t="s">
        <v>150</v>
      </c>
      <c r="I13" s="159"/>
      <c r="J13" s="160">
        <v>46522.5</v>
      </c>
      <c r="K13" s="159">
        <v>345</v>
      </c>
      <c r="L13" s="159" t="s">
        <v>151</v>
      </c>
      <c r="M13" s="160" t="s">
        <v>153</v>
      </c>
      <c r="N13" s="160" t="s">
        <v>153</v>
      </c>
      <c r="O13" s="159" t="s">
        <v>153</v>
      </c>
      <c r="P13" s="159" t="s">
        <v>264</v>
      </c>
      <c r="Q13" s="159" t="s">
        <v>154</v>
      </c>
      <c r="R13" s="159">
        <v>49918</v>
      </c>
      <c r="S13" s="159">
        <v>5524</v>
      </c>
    </row>
    <row r="14" spans="1:20" s="161" customFormat="1" ht="42.6" customHeight="1" x14ac:dyDescent="0.25">
      <c r="A14" s="159">
        <v>69224</v>
      </c>
      <c r="B14" s="159" t="s">
        <v>210</v>
      </c>
      <c r="C14" s="159" t="s">
        <v>211</v>
      </c>
      <c r="D14" s="159" t="s">
        <v>240</v>
      </c>
      <c r="E14" s="159" t="s">
        <v>241</v>
      </c>
      <c r="F14" s="159"/>
      <c r="G14" s="162" t="s">
        <v>159</v>
      </c>
      <c r="H14" s="159" t="s">
        <v>212</v>
      </c>
      <c r="I14" s="159"/>
      <c r="J14" s="160">
        <v>45991</v>
      </c>
      <c r="K14" s="159">
        <v>138</v>
      </c>
      <c r="L14" s="159" t="s">
        <v>213</v>
      </c>
      <c r="M14" s="160" t="s">
        <v>153</v>
      </c>
      <c r="N14" s="160" t="s">
        <v>153</v>
      </c>
      <c r="O14" s="159" t="s">
        <v>153</v>
      </c>
      <c r="P14" s="159" t="s">
        <v>214</v>
      </c>
      <c r="Q14" s="159" t="s">
        <v>154</v>
      </c>
      <c r="R14" s="159">
        <v>71834</v>
      </c>
      <c r="S14" s="159">
        <v>69224</v>
      </c>
    </row>
    <row r="15" spans="1:20" s="161" customFormat="1" ht="45" x14ac:dyDescent="0.25">
      <c r="A15" s="159">
        <v>50876</v>
      </c>
      <c r="B15" s="159" t="s">
        <v>215</v>
      </c>
      <c r="C15" s="159" t="s">
        <v>216</v>
      </c>
      <c r="D15" s="159" t="s">
        <v>241</v>
      </c>
      <c r="E15" s="159" t="s">
        <v>217</v>
      </c>
      <c r="F15" s="159"/>
      <c r="G15" s="159" t="s">
        <v>159</v>
      </c>
      <c r="H15" s="159" t="s">
        <v>212</v>
      </c>
      <c r="I15" s="159"/>
      <c r="J15" s="160">
        <v>45991</v>
      </c>
      <c r="K15" s="159">
        <v>69</v>
      </c>
      <c r="L15" s="159" t="s">
        <v>213</v>
      </c>
      <c r="M15" s="160" t="s">
        <v>153</v>
      </c>
      <c r="N15" s="160" t="s">
        <v>153</v>
      </c>
      <c r="O15" s="159" t="s">
        <v>153</v>
      </c>
      <c r="P15" s="159" t="s">
        <v>218</v>
      </c>
      <c r="Q15" s="159" t="s">
        <v>154</v>
      </c>
      <c r="R15" s="159">
        <v>50877</v>
      </c>
      <c r="S15" s="159">
        <v>50876</v>
      </c>
    </row>
    <row r="16" spans="1:20" s="161" customFormat="1" ht="42.6" customHeight="1" x14ac:dyDescent="0.25">
      <c r="A16" s="159">
        <v>67915</v>
      </c>
      <c r="B16" s="159" t="s">
        <v>219</v>
      </c>
      <c r="C16" s="159" t="s">
        <v>220</v>
      </c>
      <c r="D16" s="159" t="s">
        <v>242</v>
      </c>
      <c r="E16" s="159" t="s">
        <v>243</v>
      </c>
      <c r="F16" s="159"/>
      <c r="G16" s="159" t="s">
        <v>159</v>
      </c>
      <c r="H16" s="159" t="s">
        <v>221</v>
      </c>
      <c r="I16" s="159"/>
      <c r="J16" s="160">
        <v>46356</v>
      </c>
      <c r="K16" s="159">
        <v>138</v>
      </c>
      <c r="L16" s="159" t="s">
        <v>151</v>
      </c>
      <c r="M16" s="160" t="s">
        <v>153</v>
      </c>
      <c r="N16" s="160" t="s">
        <v>153</v>
      </c>
      <c r="O16" s="159" t="s">
        <v>153</v>
      </c>
      <c r="P16" s="159" t="s">
        <v>222</v>
      </c>
      <c r="Q16" s="159" t="s">
        <v>154</v>
      </c>
      <c r="R16" s="159">
        <v>67916</v>
      </c>
      <c r="S16" s="159">
        <v>67915</v>
      </c>
    </row>
    <row r="17" spans="1:20" s="161" customFormat="1" ht="45" x14ac:dyDescent="0.25">
      <c r="A17" s="159">
        <v>55605</v>
      </c>
      <c r="B17" s="159" t="s">
        <v>223</v>
      </c>
      <c r="C17" s="159" t="s">
        <v>224</v>
      </c>
      <c r="D17" s="159" t="s">
        <v>244</v>
      </c>
      <c r="E17" s="159" t="s">
        <v>245</v>
      </c>
      <c r="F17" s="159"/>
      <c r="G17" s="159" t="s">
        <v>159</v>
      </c>
      <c r="H17" s="159" t="s">
        <v>225</v>
      </c>
      <c r="I17" s="159"/>
      <c r="J17" s="160">
        <v>46023</v>
      </c>
      <c r="K17" s="159">
        <v>69</v>
      </c>
      <c r="L17" s="159" t="s">
        <v>151</v>
      </c>
      <c r="M17" s="160" t="s">
        <v>153</v>
      </c>
      <c r="N17" s="160" t="s">
        <v>153</v>
      </c>
      <c r="O17" s="160" t="s">
        <v>153</v>
      </c>
      <c r="P17" s="159" t="s">
        <v>226</v>
      </c>
      <c r="Q17" s="159" t="s">
        <v>154</v>
      </c>
      <c r="R17" s="159">
        <v>65572</v>
      </c>
      <c r="S17" s="159">
        <v>55605</v>
      </c>
    </row>
    <row r="18" spans="1:20" s="161" customFormat="1" ht="45" x14ac:dyDescent="0.25">
      <c r="A18" s="159">
        <v>55617</v>
      </c>
      <c r="B18" s="159" t="s">
        <v>227</v>
      </c>
      <c r="C18" s="159" t="s">
        <v>228</v>
      </c>
      <c r="D18" s="159" t="s">
        <v>244</v>
      </c>
      <c r="E18" s="159" t="s">
        <v>246</v>
      </c>
      <c r="F18" s="159"/>
      <c r="G18" s="159" t="s">
        <v>159</v>
      </c>
      <c r="H18" s="159" t="s">
        <v>225</v>
      </c>
      <c r="I18" s="159"/>
      <c r="J18" s="160">
        <v>46023</v>
      </c>
      <c r="K18" s="159">
        <v>69</v>
      </c>
      <c r="L18" s="159" t="s">
        <v>151</v>
      </c>
      <c r="M18" s="160" t="s">
        <v>153</v>
      </c>
      <c r="N18" s="160" t="s">
        <v>153</v>
      </c>
      <c r="O18" s="160" t="s">
        <v>153</v>
      </c>
      <c r="P18" s="159" t="s">
        <v>229</v>
      </c>
      <c r="Q18" s="159" t="s">
        <v>154</v>
      </c>
      <c r="R18" s="159">
        <v>65573</v>
      </c>
      <c r="S18" s="159">
        <v>55617</v>
      </c>
    </row>
    <row r="19" spans="1:20" s="161" customFormat="1" ht="45" x14ac:dyDescent="0.25">
      <c r="A19" s="159">
        <v>54892</v>
      </c>
      <c r="B19" s="159" t="s">
        <v>234</v>
      </c>
      <c r="C19" s="159" t="s">
        <v>235</v>
      </c>
      <c r="D19" s="159" t="s">
        <v>247</v>
      </c>
      <c r="E19" s="159" t="s">
        <v>248</v>
      </c>
      <c r="F19" s="159"/>
      <c r="G19" s="159" t="s">
        <v>159</v>
      </c>
      <c r="H19" s="159" t="s">
        <v>236</v>
      </c>
      <c r="I19" s="159"/>
      <c r="J19" s="160">
        <v>46507</v>
      </c>
      <c r="K19" s="159">
        <v>69</v>
      </c>
      <c r="L19" s="159" t="s">
        <v>151</v>
      </c>
      <c r="M19" s="160" t="s">
        <v>153</v>
      </c>
      <c r="N19" s="160" t="s">
        <v>153</v>
      </c>
      <c r="O19" s="160" t="s">
        <v>153</v>
      </c>
      <c r="P19" s="159" t="s">
        <v>237</v>
      </c>
      <c r="Q19" s="159" t="s">
        <v>154</v>
      </c>
      <c r="R19" s="159">
        <v>65568</v>
      </c>
      <c r="S19" s="159">
        <v>54892</v>
      </c>
    </row>
    <row r="20" spans="1:20" s="161" customFormat="1" ht="45" x14ac:dyDescent="0.25">
      <c r="A20" s="159">
        <v>70941</v>
      </c>
      <c r="B20" s="159" t="s">
        <v>250</v>
      </c>
      <c r="C20" s="159" t="s">
        <v>251</v>
      </c>
      <c r="D20" s="159" t="s">
        <v>252</v>
      </c>
      <c r="E20" s="159" t="s">
        <v>253</v>
      </c>
      <c r="F20" s="159"/>
      <c r="G20" s="159" t="s">
        <v>254</v>
      </c>
      <c r="H20" s="159" t="s">
        <v>255</v>
      </c>
      <c r="I20" s="159"/>
      <c r="J20" s="160">
        <v>45809</v>
      </c>
      <c r="K20" s="159">
        <v>138</v>
      </c>
      <c r="L20" s="159" t="s">
        <v>152</v>
      </c>
      <c r="M20" s="160" t="s">
        <v>153</v>
      </c>
      <c r="N20" s="160" t="s">
        <v>153</v>
      </c>
      <c r="O20" s="160" t="s">
        <v>153</v>
      </c>
      <c r="P20" s="159" t="s">
        <v>256</v>
      </c>
      <c r="Q20" s="159" t="s">
        <v>154</v>
      </c>
      <c r="R20" s="159">
        <v>70942</v>
      </c>
      <c r="S20" s="159">
        <v>70941</v>
      </c>
    </row>
    <row r="21" spans="1:20" s="161" customFormat="1" ht="32.450000000000003" customHeight="1" x14ac:dyDescent="0.25">
      <c r="A21" s="159">
        <v>70943</v>
      </c>
      <c r="B21" s="159" t="s">
        <v>257</v>
      </c>
      <c r="C21" s="159" t="s">
        <v>258</v>
      </c>
      <c r="D21" s="159" t="s">
        <v>259</v>
      </c>
      <c r="E21" s="159" t="s">
        <v>260</v>
      </c>
      <c r="F21" s="159"/>
      <c r="G21" s="159" t="s">
        <v>254</v>
      </c>
      <c r="H21" s="159" t="s">
        <v>261</v>
      </c>
      <c r="I21" s="159"/>
      <c r="J21" s="160">
        <v>45809</v>
      </c>
      <c r="K21" s="159">
        <v>138</v>
      </c>
      <c r="L21" s="159" t="s">
        <v>262</v>
      </c>
      <c r="M21" s="160" t="s">
        <v>153</v>
      </c>
      <c r="N21" s="160" t="s">
        <v>153</v>
      </c>
      <c r="O21" s="160" t="s">
        <v>153</v>
      </c>
      <c r="P21" s="159" t="s">
        <v>263</v>
      </c>
      <c r="Q21" s="159" t="s">
        <v>154</v>
      </c>
      <c r="R21" s="159">
        <v>70944</v>
      </c>
      <c r="S21" s="159">
        <v>70943</v>
      </c>
    </row>
    <row r="22" spans="1:20" s="161" customFormat="1" ht="46.15" customHeight="1" x14ac:dyDescent="0.25">
      <c r="A22" s="159">
        <v>71178</v>
      </c>
      <c r="B22" s="159" t="s">
        <v>265</v>
      </c>
      <c r="C22" s="159" t="s">
        <v>266</v>
      </c>
      <c r="D22" s="159" t="s">
        <v>267</v>
      </c>
      <c r="E22" s="159" t="s">
        <v>268</v>
      </c>
      <c r="F22" s="159"/>
      <c r="G22" s="159" t="s">
        <v>117</v>
      </c>
      <c r="H22" s="159" t="s">
        <v>148</v>
      </c>
      <c r="I22" s="159"/>
      <c r="J22" s="160">
        <v>45792</v>
      </c>
      <c r="K22" s="159">
        <v>138</v>
      </c>
      <c r="L22" s="159" t="s">
        <v>151</v>
      </c>
      <c r="M22" s="160" t="s">
        <v>153</v>
      </c>
      <c r="N22" s="160" t="s">
        <v>153</v>
      </c>
      <c r="O22" s="160" t="s">
        <v>153</v>
      </c>
      <c r="P22" s="159" t="s">
        <v>269</v>
      </c>
      <c r="Q22" s="159" t="s">
        <v>154</v>
      </c>
      <c r="R22" s="159">
        <v>71179</v>
      </c>
      <c r="S22" s="159">
        <v>71178</v>
      </c>
    </row>
    <row r="23" spans="1:20" s="161" customFormat="1" ht="45" x14ac:dyDescent="0.25">
      <c r="A23" s="159">
        <v>52332</v>
      </c>
      <c r="B23" s="159" t="s">
        <v>271</v>
      </c>
      <c r="C23" s="159" t="s">
        <v>272</v>
      </c>
      <c r="D23" s="159" t="s">
        <v>273</v>
      </c>
      <c r="E23" s="159" t="s">
        <v>274</v>
      </c>
      <c r="F23" s="159"/>
      <c r="G23" s="159" t="s">
        <v>117</v>
      </c>
      <c r="H23" s="159" t="s">
        <v>148</v>
      </c>
      <c r="I23" s="159"/>
      <c r="J23" s="160">
        <v>45641</v>
      </c>
      <c r="K23" s="159">
        <v>138</v>
      </c>
      <c r="L23" s="159" t="s">
        <v>151</v>
      </c>
      <c r="M23" s="160" t="s">
        <v>153</v>
      </c>
      <c r="N23" s="160" t="s">
        <v>153</v>
      </c>
      <c r="O23" s="160" t="s">
        <v>153</v>
      </c>
      <c r="P23" s="159" t="s">
        <v>275</v>
      </c>
      <c r="Q23" s="159" t="s">
        <v>154</v>
      </c>
      <c r="R23" s="159">
        <v>71169</v>
      </c>
      <c r="S23" s="159">
        <v>52332</v>
      </c>
    </row>
    <row r="24" spans="1:20" s="161" customFormat="1" ht="45" x14ac:dyDescent="0.25">
      <c r="A24" s="159">
        <v>71182</v>
      </c>
      <c r="B24" s="159" t="s">
        <v>276</v>
      </c>
      <c r="C24" s="159" t="s">
        <v>277</v>
      </c>
      <c r="D24" s="159" t="s">
        <v>278</v>
      </c>
      <c r="E24" s="159" t="s">
        <v>279</v>
      </c>
      <c r="F24" s="159"/>
      <c r="G24" s="159" t="s">
        <v>117</v>
      </c>
      <c r="H24" s="159" t="s">
        <v>148</v>
      </c>
      <c r="I24" s="159"/>
      <c r="J24" s="160">
        <v>46006</v>
      </c>
      <c r="K24" s="159">
        <v>345</v>
      </c>
      <c r="L24" s="159" t="s">
        <v>151</v>
      </c>
      <c r="M24" s="160" t="s">
        <v>153</v>
      </c>
      <c r="N24" s="160" t="s">
        <v>153</v>
      </c>
      <c r="O24" s="160" t="s">
        <v>153</v>
      </c>
      <c r="P24" s="159" t="s">
        <v>280</v>
      </c>
      <c r="Q24" s="159" t="s">
        <v>154</v>
      </c>
      <c r="R24" s="159">
        <v>71184</v>
      </c>
      <c r="S24" s="159">
        <v>71182</v>
      </c>
    </row>
    <row r="25" spans="1:20" s="161" customFormat="1" ht="43.9" customHeight="1" x14ac:dyDescent="0.25">
      <c r="A25" s="159">
        <v>71187</v>
      </c>
      <c r="B25" s="159" t="s">
        <v>281</v>
      </c>
      <c r="C25" s="159" t="s">
        <v>282</v>
      </c>
      <c r="D25" s="159" t="s">
        <v>283</v>
      </c>
      <c r="E25" s="159" t="s">
        <v>284</v>
      </c>
      <c r="F25" s="159"/>
      <c r="G25" s="159" t="s">
        <v>117</v>
      </c>
      <c r="H25" s="159" t="s">
        <v>148</v>
      </c>
      <c r="I25" s="159"/>
      <c r="J25" s="160">
        <v>45792</v>
      </c>
      <c r="K25" s="159">
        <v>345</v>
      </c>
      <c r="L25" s="159" t="s">
        <v>152</v>
      </c>
      <c r="M25" s="160" t="s">
        <v>153</v>
      </c>
      <c r="N25" s="160" t="s">
        <v>153</v>
      </c>
      <c r="O25" s="160" t="s">
        <v>153</v>
      </c>
      <c r="P25" s="159" t="s">
        <v>285</v>
      </c>
      <c r="Q25" s="159" t="s">
        <v>154</v>
      </c>
      <c r="R25" s="159">
        <v>71189</v>
      </c>
      <c r="S25" s="159">
        <v>71187</v>
      </c>
    </row>
    <row r="26" spans="1:20" s="161" customFormat="1" ht="45" x14ac:dyDescent="0.25">
      <c r="A26" s="159">
        <v>45640</v>
      </c>
      <c r="B26" s="159" t="s">
        <v>286</v>
      </c>
      <c r="C26" s="159" t="s">
        <v>272</v>
      </c>
      <c r="D26" s="159" t="s">
        <v>287</v>
      </c>
      <c r="E26" s="159" t="s">
        <v>288</v>
      </c>
      <c r="F26" s="159"/>
      <c r="G26" s="159" t="s">
        <v>117</v>
      </c>
      <c r="H26" s="159" t="s">
        <v>148</v>
      </c>
      <c r="I26" s="159"/>
      <c r="J26" s="160">
        <v>45641</v>
      </c>
      <c r="K26" s="159">
        <v>138</v>
      </c>
      <c r="L26" s="159" t="s">
        <v>151</v>
      </c>
      <c r="M26" s="160" t="s">
        <v>153</v>
      </c>
      <c r="N26" s="160" t="s">
        <v>153</v>
      </c>
      <c r="O26" s="160" t="s">
        <v>153</v>
      </c>
      <c r="P26" s="159" t="s">
        <v>289</v>
      </c>
      <c r="Q26" s="159" t="s">
        <v>154</v>
      </c>
      <c r="R26" s="159">
        <v>73413</v>
      </c>
      <c r="S26" s="159">
        <v>45640</v>
      </c>
    </row>
    <row r="27" spans="1:20" x14ac:dyDescent="0.25">
      <c r="A27" s="53"/>
      <c r="B27" s="53"/>
      <c r="C27" s="53"/>
      <c r="D27" s="53"/>
      <c r="E27" s="53"/>
      <c r="F27" s="53"/>
      <c r="G27" s="53"/>
      <c r="H27" s="53"/>
      <c r="I27" s="53"/>
      <c r="J27" s="54"/>
      <c r="K27" s="53"/>
      <c r="L27" s="53"/>
      <c r="M27" s="54"/>
      <c r="N27" s="54"/>
      <c r="O27" s="54"/>
      <c r="P27" s="53"/>
      <c r="Q27" s="53"/>
      <c r="R27" s="53"/>
      <c r="S27" s="53"/>
    </row>
    <row r="28" spans="1:20" ht="15.75" thickBot="1" x14ac:dyDescent="0.3">
      <c r="A28" s="31"/>
      <c r="B28" s="31"/>
      <c r="C28" s="30"/>
      <c r="D28" s="31"/>
      <c r="E28" s="31"/>
      <c r="F28" s="31"/>
      <c r="G28" s="31"/>
      <c r="H28" s="31"/>
      <c r="I28" s="31"/>
      <c r="J28" s="31"/>
      <c r="K28" s="31"/>
      <c r="L28" s="31"/>
      <c r="M28" s="31"/>
      <c r="N28" s="31"/>
      <c r="O28" s="31"/>
      <c r="P28" s="31"/>
      <c r="Q28" s="31"/>
      <c r="R28" s="31"/>
      <c r="S28" s="31"/>
      <c r="T28" s="31"/>
    </row>
    <row r="29" spans="1:20" ht="16.5" thickBot="1" x14ac:dyDescent="0.3">
      <c r="A29" s="290" t="s">
        <v>103</v>
      </c>
      <c r="B29" s="291"/>
      <c r="C29" s="112"/>
      <c r="D29" s="110"/>
      <c r="E29" s="110"/>
      <c r="F29" s="110"/>
      <c r="G29" s="110"/>
      <c r="H29" s="110"/>
      <c r="I29" s="110"/>
      <c r="J29" s="110"/>
      <c r="K29" s="110"/>
      <c r="L29" s="110"/>
      <c r="M29" s="110"/>
      <c r="N29" s="110"/>
      <c r="O29" s="110"/>
      <c r="P29" s="110"/>
      <c r="Q29" s="110"/>
      <c r="R29" s="110"/>
      <c r="S29" s="110"/>
      <c r="T29" s="31"/>
    </row>
    <row r="30" spans="1:20" ht="30" x14ac:dyDescent="0.25">
      <c r="A30" s="100" t="s">
        <v>62</v>
      </c>
      <c r="B30" s="100" t="s">
        <v>63</v>
      </c>
      <c r="C30" s="34" t="s">
        <v>64</v>
      </c>
      <c r="D30" s="34" t="s">
        <v>65</v>
      </c>
      <c r="E30" s="34" t="s">
        <v>66</v>
      </c>
      <c r="F30" s="34" t="s">
        <v>67</v>
      </c>
      <c r="G30" s="34" t="s">
        <v>68</v>
      </c>
      <c r="H30" s="34" t="s">
        <v>69</v>
      </c>
      <c r="I30" s="34" t="s">
        <v>70</v>
      </c>
      <c r="J30" s="34" t="s">
        <v>104</v>
      </c>
      <c r="K30" s="34" t="s">
        <v>105</v>
      </c>
      <c r="L30" s="34" t="s">
        <v>72</v>
      </c>
      <c r="M30" s="34" t="s">
        <v>73</v>
      </c>
      <c r="N30" s="34" t="s">
        <v>74</v>
      </c>
      <c r="O30" s="34" t="s">
        <v>75</v>
      </c>
      <c r="P30" s="34" t="s">
        <v>76</v>
      </c>
      <c r="Q30" s="34" t="s">
        <v>77</v>
      </c>
      <c r="R30" s="34" t="s">
        <v>78</v>
      </c>
      <c r="S30" s="34" t="s">
        <v>79</v>
      </c>
      <c r="T30" s="46" t="s">
        <v>80</v>
      </c>
    </row>
    <row r="31" spans="1:20" s="161" customFormat="1" ht="49.15" customHeight="1" x14ac:dyDescent="0.25">
      <c r="A31" s="159">
        <v>55626</v>
      </c>
      <c r="B31" s="159" t="s">
        <v>230</v>
      </c>
      <c r="C31" s="159" t="s">
        <v>231</v>
      </c>
      <c r="D31" s="159" t="s">
        <v>232</v>
      </c>
      <c r="E31" s="159" t="s">
        <v>249</v>
      </c>
      <c r="F31" s="159"/>
      <c r="G31" s="159" t="s">
        <v>159</v>
      </c>
      <c r="H31" s="159" t="s">
        <v>225</v>
      </c>
      <c r="I31" s="159"/>
      <c r="J31" s="160">
        <v>45993</v>
      </c>
      <c r="K31" s="160">
        <v>46358</v>
      </c>
      <c r="L31" s="159">
        <v>138</v>
      </c>
      <c r="M31" s="159" t="s">
        <v>151</v>
      </c>
      <c r="N31" s="160" t="s">
        <v>153</v>
      </c>
      <c r="O31" s="160" t="s">
        <v>153</v>
      </c>
      <c r="P31" s="160" t="s">
        <v>153</v>
      </c>
      <c r="Q31" s="159" t="s">
        <v>233</v>
      </c>
      <c r="R31" s="159" t="s">
        <v>154</v>
      </c>
      <c r="S31" s="159">
        <v>65576</v>
      </c>
      <c r="T31" s="159">
        <v>55626</v>
      </c>
    </row>
    <row r="32" spans="1:20" x14ac:dyDescent="0.25">
      <c r="A32" s="117"/>
      <c r="B32" s="117"/>
      <c r="C32" s="117"/>
      <c r="D32" s="117"/>
      <c r="E32" s="117"/>
      <c r="F32" s="117"/>
      <c r="G32" s="117"/>
      <c r="H32" s="117"/>
      <c r="I32" s="117"/>
      <c r="J32" s="118"/>
      <c r="K32" s="118"/>
      <c r="L32" s="117"/>
      <c r="M32" s="117"/>
      <c r="N32" s="118"/>
      <c r="O32" s="118"/>
      <c r="P32" s="118"/>
      <c r="Q32" s="119"/>
      <c r="R32" s="117"/>
      <c r="S32" s="117"/>
      <c r="T32" s="117"/>
    </row>
    <row r="33" spans="1:20" x14ac:dyDescent="0.25">
      <c r="A33" s="117"/>
      <c r="B33" s="117"/>
      <c r="C33" s="117"/>
      <c r="D33" s="117"/>
      <c r="E33" s="117"/>
      <c r="F33" s="117"/>
      <c r="G33" s="117"/>
      <c r="H33" s="117"/>
      <c r="I33" s="117"/>
      <c r="J33" s="118"/>
      <c r="K33" s="118"/>
      <c r="L33" s="117"/>
      <c r="M33" s="117"/>
      <c r="N33" s="118"/>
      <c r="O33" s="118"/>
      <c r="P33" s="118"/>
      <c r="Q33" s="119"/>
      <c r="R33" s="117"/>
      <c r="S33" s="117"/>
      <c r="T33" s="117"/>
    </row>
    <row r="34" spans="1:20" x14ac:dyDescent="0.25">
      <c r="A34" s="117"/>
      <c r="B34" s="117"/>
      <c r="C34" s="117"/>
      <c r="D34" s="117"/>
      <c r="E34" s="117"/>
      <c r="F34" s="117"/>
      <c r="G34" s="117"/>
      <c r="H34" s="117"/>
      <c r="I34" s="117"/>
      <c r="J34" s="118"/>
      <c r="K34" s="118"/>
      <c r="L34" s="117"/>
      <c r="M34" s="117"/>
      <c r="N34" s="118"/>
      <c r="O34" s="118"/>
      <c r="P34" s="118"/>
      <c r="Q34" s="119"/>
      <c r="R34" s="117"/>
      <c r="S34" s="117"/>
      <c r="T34" s="117"/>
    </row>
    <row r="35" spans="1:20" x14ac:dyDescent="0.25">
      <c r="A35" s="117"/>
      <c r="B35" s="117"/>
      <c r="C35" s="117"/>
      <c r="D35" s="117"/>
      <c r="E35" s="117"/>
      <c r="F35" s="117"/>
      <c r="G35" s="117"/>
      <c r="H35" s="117"/>
      <c r="I35" s="117"/>
      <c r="J35" s="118"/>
      <c r="K35" s="118"/>
      <c r="L35" s="117"/>
      <c r="M35" s="117"/>
      <c r="N35" s="118"/>
      <c r="O35" s="118"/>
      <c r="P35" s="118"/>
      <c r="Q35" s="119"/>
      <c r="R35" s="117"/>
      <c r="S35" s="117"/>
      <c r="T35" s="117"/>
    </row>
    <row r="36" spans="1:20" x14ac:dyDescent="0.25">
      <c r="A36" s="117"/>
      <c r="B36" s="117"/>
      <c r="C36" s="117"/>
      <c r="D36" s="117"/>
      <c r="E36" s="117"/>
      <c r="F36" s="117"/>
      <c r="G36" s="117"/>
      <c r="H36" s="117"/>
      <c r="I36" s="117"/>
      <c r="J36" s="118"/>
      <c r="K36" s="118"/>
      <c r="L36" s="117"/>
      <c r="M36" s="117"/>
      <c r="N36" s="118"/>
      <c r="O36" s="118"/>
      <c r="P36" s="118"/>
      <c r="Q36" s="119"/>
      <c r="R36" s="117"/>
      <c r="S36" s="117"/>
      <c r="T36" s="117"/>
    </row>
    <row r="37" spans="1:20" x14ac:dyDescent="0.25">
      <c r="A37" s="117"/>
      <c r="B37" s="117"/>
      <c r="C37" s="117"/>
      <c r="D37" s="117"/>
      <c r="E37" s="117"/>
      <c r="F37" s="117"/>
      <c r="G37" s="117"/>
      <c r="H37" s="117"/>
      <c r="I37" s="117"/>
      <c r="J37" s="118"/>
      <c r="K37" s="118"/>
      <c r="L37" s="117"/>
      <c r="M37" s="117"/>
      <c r="N37" s="118"/>
      <c r="O37" s="120"/>
      <c r="P37" s="118"/>
      <c r="Q37" s="119"/>
      <c r="R37" s="117"/>
      <c r="S37" s="117"/>
      <c r="T37" s="117"/>
    </row>
    <row r="38" spans="1:20" x14ac:dyDescent="0.25">
      <c r="A38" s="117"/>
      <c r="B38" s="117"/>
      <c r="C38" s="117"/>
      <c r="D38" s="117"/>
      <c r="E38" s="117"/>
      <c r="F38" s="117"/>
      <c r="G38" s="117"/>
      <c r="H38" s="117"/>
      <c r="I38" s="117"/>
      <c r="J38" s="118"/>
      <c r="K38" s="118"/>
      <c r="L38" s="117"/>
      <c r="M38" s="117"/>
      <c r="N38" s="118"/>
      <c r="O38" s="120"/>
      <c r="P38" s="118"/>
      <c r="Q38" s="119"/>
      <c r="R38" s="117"/>
      <c r="S38" s="117"/>
      <c r="T38" s="117"/>
    </row>
    <row r="39" spans="1:20" x14ac:dyDescent="0.25">
      <c r="A39" s="102"/>
      <c r="B39" s="102"/>
      <c r="C39" s="102"/>
      <c r="D39" s="102"/>
      <c r="E39" s="102"/>
      <c r="F39" s="102"/>
      <c r="G39" s="102"/>
      <c r="H39" s="102"/>
      <c r="I39" s="102"/>
      <c r="J39" s="103"/>
      <c r="K39" s="103"/>
      <c r="L39" s="102"/>
      <c r="M39" s="102"/>
      <c r="N39" s="103"/>
      <c r="O39" s="103"/>
      <c r="P39" s="103"/>
      <c r="Q39" s="104"/>
      <c r="R39" s="102"/>
      <c r="S39" s="102"/>
      <c r="T39" s="102"/>
    </row>
    <row r="40" spans="1:20" x14ac:dyDescent="0.25">
      <c r="A40" s="102"/>
      <c r="B40" s="102"/>
      <c r="C40" s="102"/>
      <c r="D40" s="102"/>
      <c r="E40" s="102"/>
      <c r="F40" s="102"/>
      <c r="G40" s="102"/>
      <c r="H40" s="102"/>
      <c r="I40" s="102"/>
      <c r="J40" s="103"/>
      <c r="K40" s="103"/>
      <c r="L40" s="102"/>
      <c r="M40" s="102"/>
      <c r="N40" s="103"/>
      <c r="O40" s="103"/>
      <c r="P40" s="103"/>
      <c r="Q40" s="104"/>
      <c r="R40" s="102"/>
      <c r="S40" s="102"/>
      <c r="T40" s="102"/>
    </row>
    <row r="41" spans="1:20" x14ac:dyDescent="0.25">
      <c r="A41" s="102"/>
      <c r="B41" s="102"/>
      <c r="C41" s="102"/>
      <c r="D41" s="102"/>
      <c r="E41" s="102"/>
      <c r="F41" s="102"/>
      <c r="G41" s="102"/>
      <c r="H41" s="102"/>
      <c r="I41" s="102"/>
      <c r="J41" s="103"/>
      <c r="K41" s="103"/>
      <c r="L41" s="102"/>
      <c r="M41" s="102"/>
      <c r="N41" s="103"/>
      <c r="O41" s="103"/>
      <c r="P41" s="103"/>
      <c r="Q41" s="104"/>
      <c r="R41" s="102"/>
      <c r="S41" s="102"/>
      <c r="T41" s="102"/>
    </row>
    <row r="42" spans="1:20" x14ac:dyDescent="0.25">
      <c r="A42" s="102"/>
      <c r="B42" s="102"/>
      <c r="C42" s="102"/>
      <c r="D42" s="102"/>
      <c r="E42" s="102"/>
      <c r="F42" s="102"/>
      <c r="G42" s="102"/>
      <c r="H42" s="102"/>
      <c r="I42" s="102"/>
      <c r="J42" s="103"/>
      <c r="K42" s="103"/>
      <c r="L42" s="102"/>
      <c r="M42" s="102"/>
      <c r="N42" s="103"/>
      <c r="O42" s="103"/>
      <c r="P42" s="103"/>
      <c r="Q42" s="104"/>
      <c r="R42" s="102"/>
      <c r="S42" s="102"/>
      <c r="T42" s="102"/>
    </row>
    <row r="43" spans="1:20" x14ac:dyDescent="0.25">
      <c r="A43" s="102"/>
      <c r="B43" s="102"/>
      <c r="C43" s="102"/>
      <c r="D43" s="102"/>
      <c r="E43" s="102"/>
      <c r="F43" s="102"/>
      <c r="G43" s="102"/>
      <c r="H43" s="102"/>
      <c r="I43" s="102"/>
      <c r="J43" s="103"/>
      <c r="K43" s="103"/>
      <c r="L43" s="102"/>
      <c r="M43" s="102"/>
      <c r="N43" s="103"/>
      <c r="O43" s="103"/>
      <c r="P43" s="103"/>
      <c r="Q43" s="104"/>
      <c r="R43" s="102"/>
      <c r="S43" s="102"/>
      <c r="T43" s="102"/>
    </row>
    <row r="44" spans="1:20" x14ac:dyDescent="0.25">
      <c r="A44" s="102"/>
      <c r="B44" s="102"/>
      <c r="C44" s="102"/>
      <c r="D44" s="102"/>
      <c r="E44" s="102"/>
      <c r="F44" s="102"/>
      <c r="G44" s="102"/>
      <c r="H44" s="102"/>
      <c r="I44" s="102"/>
      <c r="J44" s="103"/>
      <c r="K44" s="103"/>
      <c r="L44" s="102"/>
      <c r="M44" s="102"/>
      <c r="N44" s="103"/>
      <c r="O44" s="103"/>
      <c r="P44" s="103"/>
      <c r="Q44" s="104"/>
      <c r="R44" s="102"/>
      <c r="S44" s="102"/>
      <c r="T44" s="102"/>
    </row>
    <row r="45" spans="1:20" x14ac:dyDescent="0.25">
      <c r="A45" s="102"/>
      <c r="B45" s="102"/>
      <c r="C45" s="102"/>
      <c r="D45" s="102"/>
      <c r="E45" s="102"/>
      <c r="F45" s="102"/>
      <c r="G45" s="102"/>
      <c r="H45" s="102"/>
      <c r="I45" s="102"/>
      <c r="J45" s="103"/>
      <c r="K45" s="103"/>
      <c r="L45" s="102"/>
      <c r="M45" s="102"/>
      <c r="N45" s="103"/>
      <c r="O45" s="103"/>
      <c r="P45" s="103"/>
      <c r="Q45" s="104"/>
      <c r="R45" s="102"/>
      <c r="S45" s="102"/>
      <c r="T45" s="102"/>
    </row>
    <row r="46" spans="1:20" x14ac:dyDescent="0.25">
      <c r="A46" s="102"/>
      <c r="B46" s="102"/>
      <c r="C46" s="102"/>
      <c r="D46" s="102"/>
      <c r="E46" s="102"/>
      <c r="F46" s="102"/>
      <c r="G46" s="102"/>
      <c r="H46" s="102"/>
      <c r="I46" s="102"/>
      <c r="J46" s="103"/>
      <c r="K46" s="103"/>
      <c r="L46" s="102"/>
      <c r="M46" s="102"/>
      <c r="N46" s="103"/>
      <c r="O46" s="103"/>
      <c r="P46" s="103"/>
      <c r="Q46" s="104"/>
      <c r="R46" s="102"/>
      <c r="S46" s="102"/>
      <c r="T46" s="102"/>
    </row>
    <row r="47" spans="1:20" x14ac:dyDescent="0.25">
      <c r="A47" s="102"/>
      <c r="B47" s="102"/>
      <c r="C47" s="102"/>
      <c r="D47" s="102"/>
      <c r="E47" s="102"/>
      <c r="F47" s="102"/>
      <c r="G47" s="102"/>
      <c r="H47" s="102"/>
      <c r="I47" s="102"/>
      <c r="J47" s="103"/>
      <c r="K47" s="103"/>
      <c r="L47" s="102"/>
      <c r="M47" s="102"/>
      <c r="N47" s="103"/>
      <c r="O47" s="103"/>
      <c r="P47" s="103"/>
      <c r="Q47" s="104"/>
      <c r="R47" s="102"/>
      <c r="S47" s="102"/>
      <c r="T47" s="102"/>
    </row>
    <row r="53" spans="1:1" x14ac:dyDescent="0.25">
      <c r="A53" s="101"/>
    </row>
    <row r="54" spans="1:1" x14ac:dyDescent="0.25">
      <c r="A54" s="101"/>
    </row>
    <row r="55" spans="1:1" x14ac:dyDescent="0.25">
      <c r="A55" s="101"/>
    </row>
  </sheetData>
  <autoFilter ref="A6:S27" xr:uid="{F9201CC7-1BE1-4122-94AA-382C1559D598}"/>
  <mergeCells count="2">
    <mergeCell ref="A5:B5"/>
    <mergeCell ref="A29:B29"/>
  </mergeCells>
  <phoneticPr fontId="9" type="noConversion"/>
  <hyperlinks>
    <hyperlink ref="D1" location="Index!A1" display="Back" xr:uid="{00000000-0004-0000-0300-000000000000}"/>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42"/>
  <sheetViews>
    <sheetView tabSelected="1" workbookViewId="0">
      <selection activeCell="B31" sqref="B31"/>
    </sheetView>
  </sheetViews>
  <sheetFormatPr defaultColWidth="9.140625" defaultRowHeight="15" x14ac:dyDescent="0.25"/>
  <cols>
    <col min="1" max="1" width="35.28515625" style="16" customWidth="1"/>
    <col min="2" max="2" width="78.140625" style="16" customWidth="1"/>
    <col min="3" max="3" width="21.140625" style="16" bestFit="1" customWidth="1"/>
    <col min="4" max="4" width="35.28515625" style="16" customWidth="1"/>
    <col min="5" max="5" width="25.28515625" style="16" customWidth="1"/>
    <col min="6" max="6" width="22.85546875" style="16" customWidth="1"/>
    <col min="7" max="7" width="43" style="16" customWidth="1"/>
    <col min="8" max="8" width="35.7109375" style="16" customWidth="1"/>
    <col min="9" max="9" width="26.5703125" style="16" customWidth="1"/>
    <col min="10" max="10" width="22.5703125" style="16" customWidth="1"/>
    <col min="11" max="11" width="45.140625" style="16" customWidth="1"/>
    <col min="12" max="12" width="35.85546875" style="16" customWidth="1"/>
    <col min="13" max="13" width="32.85546875" style="16" customWidth="1"/>
    <col min="14" max="14" width="50.5703125" style="16" customWidth="1"/>
    <col min="15" max="15" width="17.42578125" style="16" customWidth="1"/>
    <col min="16" max="16" width="23.85546875" style="16" customWidth="1"/>
    <col min="17" max="17" width="51.85546875" style="16" customWidth="1"/>
    <col min="18" max="18" width="32" style="16" customWidth="1"/>
    <col min="19" max="19" width="52.140625" style="16" customWidth="1"/>
    <col min="20" max="20" width="53.42578125" style="16" customWidth="1"/>
    <col min="21" max="21" width="70.42578125" style="16" customWidth="1"/>
    <col min="22" max="22" width="22.140625" style="16" customWidth="1"/>
    <col min="23" max="23" width="50.28515625" style="16" customWidth="1"/>
    <col min="24" max="24" width="38.85546875" style="16" customWidth="1"/>
    <col min="25" max="25" width="45.28515625" style="16" customWidth="1"/>
    <col min="26" max="26" width="55.28515625" style="16" customWidth="1"/>
    <col min="27" max="27" width="47.140625" style="16" customWidth="1"/>
    <col min="28" max="28" width="22.5703125" style="16" customWidth="1"/>
    <col min="29" max="29" width="43" style="16" customWidth="1"/>
    <col min="30" max="30" width="17.85546875" style="16" customWidth="1"/>
    <col min="31" max="31" width="16.140625" style="16" customWidth="1"/>
    <col min="32" max="32" width="22" style="16" customWidth="1"/>
    <col min="33" max="16384" width="9.140625" style="16"/>
  </cols>
  <sheetData>
    <row r="1" spans="1:7" x14ac:dyDescent="0.25">
      <c r="A1" s="16" t="s">
        <v>0</v>
      </c>
      <c r="B1" s="109">
        <v>45641</v>
      </c>
      <c r="D1" s="2"/>
      <c r="G1"/>
    </row>
    <row r="2" spans="1:7" x14ac:dyDescent="0.25">
      <c r="A2" s="16" t="s">
        <v>2</v>
      </c>
      <c r="B2" s="108" t="s">
        <v>161</v>
      </c>
    </row>
    <row r="4" spans="1:7" x14ac:dyDescent="0.25">
      <c r="A4" s="134" t="s">
        <v>177</v>
      </c>
      <c r="B4" s="134" t="s">
        <v>178</v>
      </c>
      <c r="C4" s="134" t="s">
        <v>81</v>
      </c>
      <c r="D4" s="135" t="s">
        <v>82</v>
      </c>
    </row>
    <row r="5" spans="1:7" x14ac:dyDescent="0.25">
      <c r="A5" s="16" t="s">
        <v>574</v>
      </c>
      <c r="B5" s="158" t="s">
        <v>1009</v>
      </c>
      <c r="C5" s="158" t="s">
        <v>1010</v>
      </c>
      <c r="D5" s="327">
        <v>2023</v>
      </c>
    </row>
    <row r="6" spans="1:7" x14ac:dyDescent="0.25">
      <c r="A6" s="16" t="s">
        <v>573</v>
      </c>
      <c r="B6" s="158" t="s">
        <v>1030</v>
      </c>
      <c r="C6" s="158" t="s">
        <v>1011</v>
      </c>
      <c r="D6" s="328" t="s">
        <v>1029</v>
      </c>
    </row>
    <row r="7" spans="1:7" x14ac:dyDescent="0.25">
      <c r="A7" s="16" t="s">
        <v>591</v>
      </c>
      <c r="B7" s="158" t="s">
        <v>1012</v>
      </c>
      <c r="C7" s="158" t="s">
        <v>117</v>
      </c>
      <c r="D7" s="328">
        <v>2023</v>
      </c>
    </row>
    <row r="8" spans="1:7" x14ac:dyDescent="0.25">
      <c r="A8" s="158" t="s">
        <v>575</v>
      </c>
      <c r="B8" s="158" t="s">
        <v>1031</v>
      </c>
      <c r="C8" s="158" t="s">
        <v>1013</v>
      </c>
      <c r="D8" s="328" t="s">
        <v>1029</v>
      </c>
    </row>
    <row r="9" spans="1:7" x14ac:dyDescent="0.25">
      <c r="A9" s="16" t="s">
        <v>576</v>
      </c>
      <c r="B9" s="158" t="s">
        <v>1032</v>
      </c>
      <c r="C9" s="158" t="s">
        <v>1014</v>
      </c>
      <c r="D9" s="328" t="s">
        <v>1029</v>
      </c>
    </row>
    <row r="10" spans="1:7" x14ac:dyDescent="0.25">
      <c r="A10" s="16" t="s">
        <v>577</v>
      </c>
      <c r="B10" s="158" t="s">
        <v>1033</v>
      </c>
      <c r="C10" s="158" t="s">
        <v>117</v>
      </c>
      <c r="D10" s="328" t="s">
        <v>1029</v>
      </c>
    </row>
    <row r="11" spans="1:7" x14ac:dyDescent="0.25">
      <c r="A11" s="16" t="s">
        <v>578</v>
      </c>
      <c r="B11" s="158" t="s">
        <v>1015</v>
      </c>
      <c r="C11" s="158" t="s">
        <v>1016</v>
      </c>
      <c r="D11" s="328">
        <v>2023</v>
      </c>
    </row>
    <row r="12" spans="1:7" x14ac:dyDescent="0.25">
      <c r="A12" s="158" t="s">
        <v>579</v>
      </c>
      <c r="B12" s="158" t="s">
        <v>1017</v>
      </c>
      <c r="C12" s="158" t="s">
        <v>254</v>
      </c>
      <c r="D12" s="328">
        <v>2023</v>
      </c>
    </row>
    <row r="13" spans="1:7" x14ac:dyDescent="0.25">
      <c r="A13" s="158" t="s">
        <v>580</v>
      </c>
      <c r="B13" s="158" t="s">
        <v>1035</v>
      </c>
      <c r="C13" s="158" t="s">
        <v>1014</v>
      </c>
      <c r="D13" s="328" t="s">
        <v>1029</v>
      </c>
    </row>
    <row r="14" spans="1:7" x14ac:dyDescent="0.25">
      <c r="A14" s="16" t="s">
        <v>581</v>
      </c>
      <c r="B14" s="158" t="s">
        <v>1018</v>
      </c>
      <c r="C14" s="158" t="s">
        <v>117</v>
      </c>
      <c r="D14" s="328">
        <v>2023</v>
      </c>
    </row>
    <row r="15" spans="1:7" x14ac:dyDescent="0.25">
      <c r="A15" s="16" t="s">
        <v>582</v>
      </c>
      <c r="B15" s="158" t="s">
        <v>1019</v>
      </c>
      <c r="C15" s="158" t="s">
        <v>117</v>
      </c>
      <c r="D15" s="328">
        <v>2023</v>
      </c>
    </row>
    <row r="16" spans="1:7" x14ac:dyDescent="0.25">
      <c r="A16" s="16" t="s">
        <v>583</v>
      </c>
      <c r="B16" s="158" t="s">
        <v>1020</v>
      </c>
      <c r="C16" s="158" t="s">
        <v>117</v>
      </c>
      <c r="D16" s="328">
        <v>2023</v>
      </c>
    </row>
    <row r="17" spans="1:4" x14ac:dyDescent="0.25">
      <c r="A17" s="16" t="s">
        <v>584</v>
      </c>
      <c r="B17" s="158" t="s">
        <v>1034</v>
      </c>
      <c r="C17" s="158" t="s">
        <v>1016</v>
      </c>
      <c r="D17" s="328" t="s">
        <v>1029</v>
      </c>
    </row>
    <row r="18" spans="1:4" x14ac:dyDescent="0.25">
      <c r="A18" s="16" t="s">
        <v>585</v>
      </c>
      <c r="B18" s="158" t="s">
        <v>1021</v>
      </c>
      <c r="C18" s="158" t="s">
        <v>254</v>
      </c>
      <c r="D18" s="328">
        <v>2024</v>
      </c>
    </row>
    <row r="19" spans="1:4" x14ac:dyDescent="0.25">
      <c r="A19" s="16" t="s">
        <v>586</v>
      </c>
      <c r="B19" s="158" t="s">
        <v>1022</v>
      </c>
      <c r="C19" s="158" t="s">
        <v>1023</v>
      </c>
      <c r="D19" s="328">
        <v>2023</v>
      </c>
    </row>
    <row r="20" spans="1:4" x14ac:dyDescent="0.25">
      <c r="A20" s="16" t="s">
        <v>587</v>
      </c>
      <c r="B20" s="158" t="s">
        <v>1024</v>
      </c>
      <c r="C20" s="158" t="s">
        <v>1014</v>
      </c>
      <c r="D20" s="328">
        <v>2023</v>
      </c>
    </row>
    <row r="21" spans="1:4" x14ac:dyDescent="0.25">
      <c r="A21" s="16" t="s">
        <v>588</v>
      </c>
      <c r="B21" s="158" t="s">
        <v>1025</v>
      </c>
      <c r="C21" s="158" t="s">
        <v>1026</v>
      </c>
      <c r="D21" s="328">
        <v>2024</v>
      </c>
    </row>
    <row r="22" spans="1:4" x14ac:dyDescent="0.25">
      <c r="A22" s="16" t="s">
        <v>589</v>
      </c>
      <c r="B22" s="158" t="s">
        <v>1027</v>
      </c>
      <c r="C22" s="158" t="s">
        <v>117</v>
      </c>
      <c r="D22" s="328">
        <v>2023</v>
      </c>
    </row>
    <row r="23" spans="1:4" x14ac:dyDescent="0.25">
      <c r="A23" s="16" t="s">
        <v>590</v>
      </c>
      <c r="B23" s="158" t="s">
        <v>1028</v>
      </c>
      <c r="C23" s="158" t="s">
        <v>117</v>
      </c>
      <c r="D23" s="328">
        <v>2024</v>
      </c>
    </row>
    <row r="24" spans="1:4" x14ac:dyDescent="0.25">
      <c r="B24" s="17"/>
      <c r="C24" s="17"/>
    </row>
    <row r="25" spans="1:4" x14ac:dyDescent="0.25">
      <c r="B25" s="17"/>
      <c r="C25" s="17"/>
    </row>
    <row r="26" spans="1:4" x14ac:dyDescent="0.25">
      <c r="B26" s="17"/>
      <c r="C26" s="17"/>
    </row>
    <row r="27" spans="1:4" x14ac:dyDescent="0.25">
      <c r="B27" s="17"/>
      <c r="C27" s="17"/>
    </row>
    <row r="28" spans="1:4" x14ac:dyDescent="0.25">
      <c r="B28" s="17"/>
      <c r="C28" s="17"/>
    </row>
    <row r="29" spans="1:4" x14ac:dyDescent="0.25">
      <c r="B29" s="17"/>
      <c r="C29" s="17"/>
    </row>
    <row r="30" spans="1:4" x14ac:dyDescent="0.25">
      <c r="B30" s="17"/>
      <c r="C30" s="17"/>
    </row>
    <row r="31" spans="1:4" x14ac:dyDescent="0.25">
      <c r="B31" s="17"/>
      <c r="C31" s="17"/>
    </row>
    <row r="32" spans="1:4" x14ac:dyDescent="0.25">
      <c r="B32" s="17"/>
      <c r="C32" s="17"/>
    </row>
    <row r="33" spans="2:3" x14ac:dyDescent="0.25">
      <c r="B33" s="17"/>
      <c r="C33" s="17"/>
    </row>
    <row r="34" spans="2:3" x14ac:dyDescent="0.25">
      <c r="B34" s="17"/>
      <c r="C34" s="17"/>
    </row>
    <row r="35" spans="2:3" x14ac:dyDescent="0.25">
      <c r="B35" s="17"/>
      <c r="C35" s="17"/>
    </row>
    <row r="36" spans="2:3" x14ac:dyDescent="0.25">
      <c r="B36" s="17"/>
      <c r="C36" s="17"/>
    </row>
    <row r="37" spans="2:3" x14ac:dyDescent="0.25">
      <c r="B37" s="17"/>
      <c r="C37" s="17"/>
    </row>
    <row r="38" spans="2:3" x14ac:dyDescent="0.25">
      <c r="B38" s="17"/>
      <c r="C38" s="17"/>
    </row>
    <row r="39" spans="2:3" x14ac:dyDescent="0.25">
      <c r="B39" s="17"/>
      <c r="C39" s="17"/>
    </row>
    <row r="40" spans="2:3" x14ac:dyDescent="0.25">
      <c r="B40" s="17"/>
      <c r="C40" s="17"/>
    </row>
    <row r="41" spans="2:3" x14ac:dyDescent="0.25">
      <c r="B41" s="17"/>
      <c r="C41" s="17"/>
    </row>
    <row r="42" spans="2:3" x14ac:dyDescent="0.25">
      <c r="B42" s="17"/>
      <c r="C42" s="17"/>
    </row>
  </sheetData>
  <sortState xmlns:xlrd2="http://schemas.microsoft.com/office/spreadsheetml/2017/richdata2" ref="A5:A23">
    <sortCondition ref="A5:A23"/>
  </sortState>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22"/>
  <sheetViews>
    <sheetView workbookViewId="0">
      <selection activeCell="E11" sqref="E10:E11"/>
    </sheetView>
  </sheetViews>
  <sheetFormatPr defaultRowHeight="15" x14ac:dyDescent="0.25"/>
  <cols>
    <col min="1" max="1" width="18" customWidth="1"/>
    <col min="2" max="2" width="24.28515625" customWidth="1"/>
  </cols>
  <sheetData>
    <row r="1" spans="1:14" x14ac:dyDescent="0.25">
      <c r="A1" t="s">
        <v>0</v>
      </c>
      <c r="B1" s="11">
        <v>44565</v>
      </c>
      <c r="D1" s="2" t="s">
        <v>1</v>
      </c>
    </row>
    <row r="2" spans="1:14" x14ac:dyDescent="0.25">
      <c r="A2" t="s">
        <v>2</v>
      </c>
      <c r="B2" t="s">
        <v>161</v>
      </c>
    </row>
    <row r="3" spans="1:14" ht="15.75" thickBot="1" x14ac:dyDescent="0.3"/>
    <row r="4" spans="1:14" ht="30.75" thickBot="1" x14ac:dyDescent="0.3">
      <c r="A4" s="94" t="s">
        <v>4</v>
      </c>
      <c r="B4" s="95" t="s">
        <v>32</v>
      </c>
    </row>
    <row r="5" spans="1:14" x14ac:dyDescent="0.25">
      <c r="A5" s="90" t="s">
        <v>5</v>
      </c>
      <c r="B5" s="91">
        <v>100</v>
      </c>
      <c r="C5" s="5"/>
      <c r="D5" s="5"/>
      <c r="E5" s="5"/>
      <c r="F5" s="5"/>
      <c r="G5" s="5"/>
      <c r="J5" s="18"/>
      <c r="K5" s="18"/>
      <c r="L5" s="18"/>
      <c r="M5" s="18"/>
      <c r="N5" s="18"/>
    </row>
    <row r="6" spans="1:14" x14ac:dyDescent="0.25">
      <c r="A6" s="90" t="s">
        <v>6</v>
      </c>
      <c r="B6" s="91">
        <v>105</v>
      </c>
      <c r="C6" s="5"/>
      <c r="D6" s="5"/>
      <c r="E6" s="5"/>
      <c r="F6" s="5"/>
      <c r="G6" s="5"/>
      <c r="J6" s="18"/>
      <c r="K6" s="18"/>
      <c r="L6" s="18"/>
      <c r="M6" s="18"/>
      <c r="N6" s="18"/>
    </row>
    <row r="7" spans="1:14" x14ac:dyDescent="0.25">
      <c r="A7" s="90" t="s">
        <v>7</v>
      </c>
      <c r="B7" s="91">
        <v>110</v>
      </c>
      <c r="J7" s="18"/>
      <c r="K7" s="18"/>
      <c r="L7" s="18"/>
      <c r="M7" s="18"/>
      <c r="N7" s="18"/>
    </row>
    <row r="8" spans="1:14" x14ac:dyDescent="0.25">
      <c r="A8" s="90" t="s">
        <v>8</v>
      </c>
      <c r="B8" s="91">
        <v>110</v>
      </c>
      <c r="J8" s="18"/>
      <c r="K8" s="18"/>
      <c r="L8" s="18"/>
      <c r="M8" s="18"/>
      <c r="N8" s="18"/>
    </row>
    <row r="9" spans="1:14" x14ac:dyDescent="0.25">
      <c r="A9" s="90" t="s">
        <v>9</v>
      </c>
      <c r="B9" s="91">
        <v>110</v>
      </c>
      <c r="J9" s="18"/>
      <c r="K9" s="18"/>
      <c r="L9" s="18"/>
      <c r="M9" s="18"/>
      <c r="N9" s="18"/>
    </row>
    <row r="10" spans="1:14" x14ac:dyDescent="0.25">
      <c r="A10" s="90" t="s">
        <v>10</v>
      </c>
      <c r="B10" s="91">
        <v>105</v>
      </c>
      <c r="J10" s="18"/>
      <c r="K10" s="18"/>
      <c r="L10" s="18"/>
      <c r="M10" s="18"/>
      <c r="N10" s="18"/>
    </row>
    <row r="11" spans="1:14" x14ac:dyDescent="0.25">
      <c r="A11" s="90" t="s">
        <v>11</v>
      </c>
      <c r="B11" s="91">
        <v>105</v>
      </c>
      <c r="J11" s="18"/>
      <c r="K11" s="18"/>
      <c r="L11" s="18"/>
      <c r="M11" s="18"/>
    </row>
    <row r="12" spans="1:14" ht="15.75" thickBot="1" x14ac:dyDescent="0.3">
      <c r="A12" s="92" t="s">
        <v>12</v>
      </c>
      <c r="B12" s="93">
        <v>110</v>
      </c>
      <c r="J12" s="18"/>
      <c r="K12" s="18"/>
      <c r="L12" s="18"/>
      <c r="M12" s="18"/>
    </row>
    <row r="13" spans="1:14" ht="18" x14ac:dyDescent="0.25">
      <c r="A13" s="3"/>
      <c r="B13" s="4"/>
      <c r="J13" s="18"/>
      <c r="K13" s="18"/>
      <c r="L13" s="18"/>
      <c r="M13" s="18"/>
    </row>
    <row r="14" spans="1:14" x14ac:dyDescent="0.25">
      <c r="J14" s="18"/>
      <c r="K14" s="18"/>
      <c r="L14" s="18"/>
      <c r="M14" s="18"/>
    </row>
    <row r="15" spans="1:14" x14ac:dyDescent="0.25">
      <c r="A15" s="6"/>
      <c r="J15" s="18"/>
      <c r="K15" s="18"/>
      <c r="L15" s="18"/>
      <c r="M15" s="18"/>
    </row>
    <row r="16" spans="1:14" x14ac:dyDescent="0.25">
      <c r="A16" s="6"/>
      <c r="J16" s="18"/>
      <c r="K16" s="18"/>
      <c r="L16" s="18"/>
      <c r="M16" s="18"/>
    </row>
    <row r="17" spans="10:14" x14ac:dyDescent="0.25">
      <c r="J17" s="18"/>
      <c r="K17" s="18"/>
      <c r="L17" s="18"/>
      <c r="M17" s="18"/>
    </row>
    <row r="18" spans="10:14" x14ac:dyDescent="0.25">
      <c r="J18" s="18"/>
      <c r="K18" s="18"/>
      <c r="L18" s="18"/>
      <c r="M18" s="18"/>
    </row>
    <row r="19" spans="10:14" x14ac:dyDescent="0.25">
      <c r="J19" s="18"/>
      <c r="K19" s="18"/>
      <c r="L19" s="18"/>
      <c r="M19" s="18"/>
      <c r="N19" s="18"/>
    </row>
    <row r="20" spans="10:14" x14ac:dyDescent="0.25">
      <c r="J20" s="18"/>
      <c r="K20" s="18"/>
      <c r="L20" s="18"/>
      <c r="M20" s="18"/>
      <c r="N20" s="18"/>
    </row>
    <row r="21" spans="10:14" x14ac:dyDescent="0.25">
      <c r="J21" s="18"/>
      <c r="K21" s="18"/>
      <c r="L21" s="18"/>
      <c r="M21" s="18"/>
      <c r="N21" s="18"/>
    </row>
    <row r="22" spans="10:14" x14ac:dyDescent="0.25">
      <c r="J22" s="18"/>
      <c r="K22" s="18"/>
      <c r="L22" s="18"/>
      <c r="M22" s="18"/>
      <c r="N22" s="18"/>
    </row>
  </sheetData>
  <hyperlinks>
    <hyperlink ref="D1" location="Index!A1" display="Back" xr:uid="{00000000-0004-0000-0200-000000000000}"/>
  </hyperlinks>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I61"/>
  <sheetViews>
    <sheetView zoomScaleNormal="100" workbookViewId="0">
      <selection activeCell="F50" sqref="F50"/>
    </sheetView>
  </sheetViews>
  <sheetFormatPr defaultColWidth="9.140625" defaultRowHeight="15" x14ac:dyDescent="0.25"/>
  <cols>
    <col min="1" max="1" width="30.7109375" style="16" bestFit="1" customWidth="1"/>
    <col min="2" max="2" width="25.85546875" style="16" bestFit="1" customWidth="1"/>
    <col min="3" max="3" width="19.140625" style="16" bestFit="1" customWidth="1"/>
    <col min="4" max="4" width="17.85546875" style="16" customWidth="1"/>
    <col min="5" max="5" width="18" style="16" customWidth="1"/>
    <col min="6" max="6" width="8.85546875" style="16" customWidth="1"/>
    <col min="7" max="8" width="9.140625" style="16"/>
    <col min="9" max="9" width="9.5703125" style="16" customWidth="1"/>
    <col min="10" max="16384" width="9.140625" style="16"/>
  </cols>
  <sheetData>
    <row r="1" spans="1:9" x14ac:dyDescent="0.25">
      <c r="A1" s="16" t="s">
        <v>0</v>
      </c>
      <c r="B1" s="37">
        <v>45086</v>
      </c>
      <c r="D1" s="2" t="s">
        <v>1</v>
      </c>
    </row>
    <row r="2" spans="1:9" x14ac:dyDescent="0.25">
      <c r="A2" s="16" t="s">
        <v>2</v>
      </c>
      <c r="B2" s="17" t="s">
        <v>161</v>
      </c>
    </row>
    <row r="4" spans="1:9" ht="18.75" x14ac:dyDescent="0.25">
      <c r="A4" s="292" t="s">
        <v>13</v>
      </c>
      <c r="B4" s="292"/>
      <c r="C4" s="292"/>
      <c r="D4" s="292"/>
      <c r="E4" s="292"/>
      <c r="F4" s="292"/>
      <c r="G4" s="292"/>
    </row>
    <row r="5" spans="1:9" x14ac:dyDescent="0.25">
      <c r="A5" s="293" t="s">
        <v>160</v>
      </c>
      <c r="B5" s="293"/>
      <c r="C5" s="293"/>
      <c r="D5" s="293"/>
      <c r="E5" s="293"/>
      <c r="F5" s="293"/>
      <c r="G5" s="293"/>
    </row>
    <row r="6" spans="1:9" x14ac:dyDescent="0.25">
      <c r="A6" s="293"/>
      <c r="B6" s="293"/>
      <c r="C6" s="293"/>
      <c r="D6" s="293"/>
      <c r="E6" s="293"/>
      <c r="F6" s="293"/>
      <c r="G6" s="293"/>
    </row>
    <row r="7" spans="1:9" x14ac:dyDescent="0.25">
      <c r="A7" s="36"/>
      <c r="B7" s="36"/>
      <c r="C7" s="36"/>
      <c r="D7" s="36"/>
      <c r="E7" s="36"/>
      <c r="F7" s="36"/>
      <c r="G7" s="36"/>
    </row>
    <row r="8" spans="1:9" x14ac:dyDescent="0.25">
      <c r="A8" s="40" t="s">
        <v>14</v>
      </c>
      <c r="B8" s="81">
        <v>0.79</v>
      </c>
      <c r="D8" s="7"/>
      <c r="E8" s="7"/>
      <c r="F8" s="7"/>
    </row>
    <row r="9" spans="1:9" ht="15" customHeight="1" x14ac:dyDescent="0.25">
      <c r="A9" s="298" t="s">
        <v>84</v>
      </c>
      <c r="B9" s="298"/>
      <c r="C9" s="298"/>
      <c r="D9" s="298"/>
      <c r="E9" s="298"/>
      <c r="F9" s="298"/>
      <c r="G9" s="298"/>
      <c r="H9" s="8"/>
      <c r="I9" s="8"/>
    </row>
    <row r="10" spans="1:9" x14ac:dyDescent="0.25">
      <c r="A10" s="298"/>
      <c r="B10" s="298"/>
      <c r="C10" s="298"/>
      <c r="D10" s="298"/>
      <c r="E10" s="298"/>
      <c r="F10" s="298"/>
      <c r="G10" s="298"/>
      <c r="H10" s="8"/>
      <c r="I10" s="8"/>
    </row>
    <row r="11" spans="1:9" x14ac:dyDescent="0.25">
      <c r="A11" s="35"/>
      <c r="B11" s="35"/>
      <c r="C11" s="35"/>
    </row>
    <row r="12" spans="1:9" ht="18.75" x14ac:dyDescent="0.25">
      <c r="A12" s="292" t="s">
        <v>15</v>
      </c>
      <c r="B12" s="292"/>
      <c r="C12" s="292"/>
      <c r="D12" s="292"/>
      <c r="E12" s="292"/>
      <c r="F12" s="292"/>
      <c r="G12" s="292"/>
    </row>
    <row r="13" spans="1:9" x14ac:dyDescent="0.25">
      <c r="A13" s="293" t="s">
        <v>94</v>
      </c>
      <c r="B13" s="293"/>
      <c r="C13" s="293"/>
      <c r="D13" s="293"/>
      <c r="E13" s="293"/>
      <c r="F13" s="293"/>
      <c r="G13" s="293"/>
      <c r="I13" s="52"/>
    </row>
    <row r="14" spans="1:9" x14ac:dyDescent="0.25">
      <c r="A14" s="293"/>
      <c r="B14" s="293"/>
      <c r="C14" s="293"/>
      <c r="D14" s="293"/>
      <c r="E14" s="293"/>
      <c r="F14" s="293"/>
      <c r="G14" s="293"/>
    </row>
    <row r="16" spans="1:9" ht="15.75" thickBot="1" x14ac:dyDescent="0.3">
      <c r="A16" s="86" t="s">
        <v>18</v>
      </c>
    </row>
    <row r="17" spans="1:7" ht="15.75" thickBot="1" x14ac:dyDescent="0.3">
      <c r="A17" s="295" t="s">
        <v>16</v>
      </c>
      <c r="B17" s="296"/>
      <c r="C17" s="297"/>
    </row>
    <row r="18" spans="1:7" ht="15" customHeight="1" x14ac:dyDescent="0.25">
      <c r="A18" s="70" t="s">
        <v>17</v>
      </c>
      <c r="B18" s="71" t="s">
        <v>88</v>
      </c>
      <c r="C18" s="72" t="s">
        <v>89</v>
      </c>
      <c r="D18" s="35"/>
      <c r="E18" s="75"/>
      <c r="F18" s="35"/>
      <c r="G18" s="35"/>
    </row>
    <row r="19" spans="1:7" ht="15.75" thickBot="1" x14ac:dyDescent="0.3">
      <c r="A19" s="78">
        <v>0.6</v>
      </c>
      <c r="B19" s="79">
        <v>0.3</v>
      </c>
      <c r="C19" s="80">
        <v>0.21</v>
      </c>
      <c r="D19" s="58"/>
      <c r="E19" s="35"/>
      <c r="F19" s="35"/>
      <c r="G19" s="35"/>
    </row>
    <row r="20" spans="1:7" x14ac:dyDescent="0.25">
      <c r="A20" s="294" t="s">
        <v>85</v>
      </c>
      <c r="B20" s="294"/>
      <c r="C20" s="294"/>
      <c r="D20" s="294"/>
      <c r="E20" s="294"/>
      <c r="F20" s="294"/>
      <c r="G20" s="294"/>
    </row>
    <row r="21" spans="1:7" x14ac:dyDescent="0.25">
      <c r="A21" s="294"/>
      <c r="B21" s="294"/>
      <c r="C21" s="294"/>
      <c r="D21" s="294"/>
      <c r="E21" s="294"/>
      <c r="F21" s="294"/>
      <c r="G21" s="294"/>
    </row>
    <row r="22" spans="1:7" x14ac:dyDescent="0.25">
      <c r="A22" s="8"/>
      <c r="B22" s="8"/>
      <c r="C22" s="8"/>
      <c r="F22" s="52"/>
    </row>
    <row r="23" spans="1:7" ht="15.75" thickBot="1" x14ac:dyDescent="0.3">
      <c r="A23" s="87" t="s">
        <v>19</v>
      </c>
      <c r="D23" s="52"/>
      <c r="F23" s="52"/>
    </row>
    <row r="24" spans="1:7" x14ac:dyDescent="0.25">
      <c r="A24" s="55" t="s">
        <v>17</v>
      </c>
      <c r="B24" s="56" t="s">
        <v>88</v>
      </c>
      <c r="C24" s="57" t="s">
        <v>89</v>
      </c>
      <c r="D24" s="59"/>
      <c r="E24" s="60"/>
    </row>
    <row r="25" spans="1:7" ht="15.75" thickBot="1" x14ac:dyDescent="0.3">
      <c r="A25" s="78">
        <v>0.46</v>
      </c>
      <c r="B25" s="79">
        <v>0.13</v>
      </c>
      <c r="C25" s="80">
        <v>0.1</v>
      </c>
      <c r="D25" s="59"/>
      <c r="E25" s="60"/>
    </row>
    <row r="27" spans="1:7" ht="19.5" thickBot="1" x14ac:dyDescent="0.3">
      <c r="A27" s="86" t="s">
        <v>96</v>
      </c>
      <c r="B27" s="82"/>
      <c r="C27" s="82"/>
      <c r="D27" s="82"/>
      <c r="E27" s="82"/>
      <c r="F27" s="82"/>
      <c r="G27" s="82"/>
    </row>
    <row r="28" spans="1:7" x14ac:dyDescent="0.25">
      <c r="A28" s="83" t="s">
        <v>97</v>
      </c>
      <c r="B28" s="84" t="s">
        <v>98</v>
      </c>
      <c r="C28" s="85" t="s">
        <v>99</v>
      </c>
    </row>
    <row r="29" spans="1:7" ht="15.75" thickBot="1" x14ac:dyDescent="0.3">
      <c r="A29" s="78">
        <v>0.28999999999999998</v>
      </c>
      <c r="B29" s="79">
        <v>0.49</v>
      </c>
      <c r="C29" s="80">
        <v>0.39</v>
      </c>
    </row>
    <row r="31" spans="1:7" ht="18.75" x14ac:dyDescent="0.25">
      <c r="A31" s="292" t="s">
        <v>20</v>
      </c>
      <c r="B31" s="292"/>
      <c r="C31" s="292"/>
      <c r="D31" s="292"/>
      <c r="E31" s="292"/>
      <c r="F31" s="292"/>
      <c r="G31" s="292"/>
    </row>
    <row r="32" spans="1:7" ht="15" customHeight="1" x14ac:dyDescent="0.25">
      <c r="A32" s="293" t="s">
        <v>95</v>
      </c>
      <c r="B32" s="293"/>
      <c r="C32" s="293"/>
      <c r="D32" s="293"/>
      <c r="E32" s="293"/>
      <c r="F32" s="293"/>
      <c r="G32" s="293"/>
    </row>
    <row r="33" spans="1:7" x14ac:dyDescent="0.25">
      <c r="A33" s="293"/>
      <c r="B33" s="293"/>
      <c r="C33" s="293"/>
      <c r="D33" s="293"/>
      <c r="E33" s="293"/>
      <c r="F33" s="293"/>
      <c r="G33" s="293"/>
    </row>
    <row r="34" spans="1:7" x14ac:dyDescent="0.25">
      <c r="A34" s="136"/>
      <c r="B34" s="136"/>
      <c r="C34" s="136"/>
      <c r="D34" s="136"/>
      <c r="E34" s="136"/>
      <c r="F34" s="136"/>
      <c r="G34" s="136"/>
    </row>
    <row r="35" spans="1:7" x14ac:dyDescent="0.25">
      <c r="A35" s="16" t="s">
        <v>180</v>
      </c>
      <c r="B35" s="16">
        <v>25.45</v>
      </c>
    </row>
    <row r="36" spans="1:7" ht="15" customHeight="1" x14ac:dyDescent="0.25">
      <c r="A36" s="16" t="s">
        <v>181</v>
      </c>
      <c r="B36" s="16">
        <v>19.033333333333335</v>
      </c>
    </row>
    <row r="37" spans="1:7" x14ac:dyDescent="0.25">
      <c r="A37" s="16" t="s">
        <v>182</v>
      </c>
      <c r="B37" s="16">
        <v>8.5966660181681309</v>
      </c>
    </row>
    <row r="38" spans="1:7" x14ac:dyDescent="0.25">
      <c r="A38" s="16" t="s">
        <v>183</v>
      </c>
      <c r="B38" s="16">
        <v>8</v>
      </c>
    </row>
    <row r="39" spans="1:7" x14ac:dyDescent="0.25">
      <c r="A39" s="16" t="s">
        <v>184</v>
      </c>
      <c r="B39" s="16">
        <v>16</v>
      </c>
    </row>
    <row r="40" spans="1:7" x14ac:dyDescent="0.25">
      <c r="A40" s="16" t="s">
        <v>185</v>
      </c>
      <c r="B40" s="16">
        <v>16</v>
      </c>
    </row>
    <row r="41" spans="1:7" x14ac:dyDescent="0.25">
      <c r="A41" s="16" t="s">
        <v>186</v>
      </c>
      <c r="B41" s="16">
        <v>17</v>
      </c>
    </row>
    <row r="42" spans="1:7" x14ac:dyDescent="0.25">
      <c r="A42" s="16" t="s">
        <v>187</v>
      </c>
      <c r="B42" s="16">
        <v>0</v>
      </c>
    </row>
    <row r="43" spans="1:7" x14ac:dyDescent="0.25">
      <c r="A43" s="16" t="s">
        <v>188</v>
      </c>
      <c r="B43" s="16">
        <v>0</v>
      </c>
    </row>
    <row r="44" spans="1:7" x14ac:dyDescent="0.25">
      <c r="A44" s="16" t="s">
        <v>189</v>
      </c>
      <c r="B44" s="16">
        <v>40</v>
      </c>
    </row>
    <row r="45" spans="1:7" x14ac:dyDescent="0.25">
      <c r="A45" s="16" t="s">
        <v>190</v>
      </c>
      <c r="B45" s="16">
        <v>33.333333333333329</v>
      </c>
    </row>
    <row r="46" spans="1:7" x14ac:dyDescent="0.25">
      <c r="A46" s="16" t="s">
        <v>191</v>
      </c>
      <c r="B46" s="16">
        <v>0</v>
      </c>
    </row>
    <row r="47" spans="1:7" x14ac:dyDescent="0.25">
      <c r="A47" s="16" t="s">
        <v>192</v>
      </c>
      <c r="B47" s="16">
        <v>0</v>
      </c>
    </row>
    <row r="48" spans="1:7" x14ac:dyDescent="0.25">
      <c r="A48" s="16" t="s">
        <v>193</v>
      </c>
      <c r="B48" s="16">
        <v>0</v>
      </c>
    </row>
    <row r="49" spans="1:2" x14ac:dyDescent="0.25">
      <c r="A49" s="16" t="s">
        <v>194</v>
      </c>
      <c r="B49" s="16">
        <v>7.45</v>
      </c>
    </row>
    <row r="50" spans="1:2" x14ac:dyDescent="0.25">
      <c r="A50" s="16" t="s">
        <v>195</v>
      </c>
      <c r="B50" s="16">
        <v>7.4</v>
      </c>
    </row>
    <row r="51" spans="1:2" x14ac:dyDescent="0.25">
      <c r="A51" s="16" t="s">
        <v>196</v>
      </c>
      <c r="B51" s="16">
        <v>7.166666666666667</v>
      </c>
    </row>
    <row r="52" spans="1:2" x14ac:dyDescent="0.25">
      <c r="A52" s="16" t="s">
        <v>197</v>
      </c>
      <c r="B52" s="16">
        <v>13.37999947865803</v>
      </c>
    </row>
    <row r="53" spans="1:2" x14ac:dyDescent="0.25">
      <c r="A53" s="16" t="s">
        <v>198</v>
      </c>
      <c r="B53" s="16">
        <v>20.539999008178707</v>
      </c>
    </row>
    <row r="54" spans="1:2" x14ac:dyDescent="0.25">
      <c r="A54" s="16" t="s">
        <v>199</v>
      </c>
      <c r="B54" s="16">
        <v>20</v>
      </c>
    </row>
    <row r="55" spans="1:2" x14ac:dyDescent="0.25">
      <c r="A55" s="16" t="s">
        <v>200</v>
      </c>
      <c r="B55" s="16">
        <v>33.781331507364897</v>
      </c>
    </row>
    <row r="56" spans="1:2" x14ac:dyDescent="0.25">
      <c r="A56" s="16" t="s">
        <v>201</v>
      </c>
      <c r="B56" s="16">
        <v>35.345998891194654</v>
      </c>
    </row>
    <row r="57" spans="1:2" x14ac:dyDescent="0.25">
      <c r="A57" s="16" t="s">
        <v>202</v>
      </c>
      <c r="B57" s="16">
        <v>34.443999099731435</v>
      </c>
    </row>
    <row r="58" spans="1:2" x14ac:dyDescent="0.25">
      <c r="A58" s="16" t="s">
        <v>203</v>
      </c>
      <c r="B58" s="16">
        <v>29</v>
      </c>
    </row>
    <row r="59" spans="1:2" x14ac:dyDescent="0.25">
      <c r="A59" s="16" t="s">
        <v>204</v>
      </c>
      <c r="B59" s="16">
        <v>29</v>
      </c>
    </row>
    <row r="60" spans="1:2" x14ac:dyDescent="0.25">
      <c r="A60" s="16" t="s">
        <v>205</v>
      </c>
      <c r="B60" s="16">
        <v>21.961666679382326</v>
      </c>
    </row>
    <row r="61" spans="1:2" x14ac:dyDescent="0.25">
      <c r="A61" s="16" t="s">
        <v>206</v>
      </c>
      <c r="B61" s="16">
        <v>21.961666679382326</v>
      </c>
    </row>
  </sheetData>
  <mergeCells count="9">
    <mergeCell ref="A4:G4"/>
    <mergeCell ref="A12:G12"/>
    <mergeCell ref="A13:G14"/>
    <mergeCell ref="A20:G21"/>
    <mergeCell ref="A32:G33"/>
    <mergeCell ref="A17:C17"/>
    <mergeCell ref="A31:G31"/>
    <mergeCell ref="A9:G10"/>
    <mergeCell ref="A5:G6"/>
  </mergeCells>
  <hyperlinks>
    <hyperlink ref="D1" location="Index!A1" display="Back" xr:uid="{00000000-0004-0000-0800-000000000000}"/>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A1:P18"/>
  <sheetViews>
    <sheetView workbookViewId="0">
      <selection activeCell="B22" sqref="B22"/>
    </sheetView>
  </sheetViews>
  <sheetFormatPr defaultRowHeight="15" x14ac:dyDescent="0.25"/>
  <cols>
    <col min="1" max="1" width="53.28515625" bestFit="1" customWidth="1"/>
    <col min="2" max="2" width="27.140625" bestFit="1" customWidth="1"/>
    <col min="3" max="3" width="14.28515625" customWidth="1"/>
    <col min="5" max="5" width="14.5703125" customWidth="1"/>
  </cols>
  <sheetData>
    <row r="1" spans="1:16" x14ac:dyDescent="0.25">
      <c r="A1" t="s">
        <v>0</v>
      </c>
      <c r="B1" s="37">
        <v>45022</v>
      </c>
      <c r="D1" s="2" t="s">
        <v>1</v>
      </c>
    </row>
    <row r="2" spans="1:16" x14ac:dyDescent="0.25">
      <c r="A2" t="s">
        <v>2</v>
      </c>
      <c r="B2" t="s">
        <v>161</v>
      </c>
    </row>
    <row r="3" spans="1:16" s="16" customFormat="1" x14ac:dyDescent="0.25"/>
    <row r="4" spans="1:16" ht="15.75" thickBot="1" x14ac:dyDescent="0.3">
      <c r="A4" t="s">
        <v>93</v>
      </c>
    </row>
    <row r="5" spans="1:16" s="16" customFormat="1" ht="30.75" thickBot="1" x14ac:dyDescent="0.3">
      <c r="A5" s="77" t="s">
        <v>21</v>
      </c>
      <c r="B5" s="76" t="s">
        <v>22</v>
      </c>
      <c r="C5" s="76" t="s">
        <v>23</v>
      </c>
      <c r="D5" s="76" t="s">
        <v>24</v>
      </c>
      <c r="E5" s="76" t="s">
        <v>25</v>
      </c>
      <c r="F5" s="76" t="s">
        <v>26</v>
      </c>
      <c r="G5" s="76">
        <v>2023</v>
      </c>
      <c r="H5" s="76">
        <v>2024</v>
      </c>
      <c r="I5" s="76">
        <v>2025</v>
      </c>
      <c r="J5" s="76">
        <v>2026</v>
      </c>
      <c r="K5" s="76">
        <v>2027</v>
      </c>
      <c r="L5" s="76">
        <v>2028</v>
      </c>
      <c r="M5" s="76">
        <v>2029</v>
      </c>
      <c r="N5" s="76">
        <v>2030</v>
      </c>
      <c r="O5" s="41">
        <v>2031</v>
      </c>
      <c r="P5" s="41">
        <v>2032</v>
      </c>
    </row>
    <row r="6" spans="1:16" s="16" customFormat="1" x14ac:dyDescent="0.25">
      <c r="A6" s="61" t="s">
        <v>163</v>
      </c>
      <c r="B6" s="42" t="s">
        <v>168</v>
      </c>
      <c r="C6" s="42" t="s">
        <v>173</v>
      </c>
      <c r="D6" s="42" t="s">
        <v>174</v>
      </c>
      <c r="E6" s="42" t="s">
        <v>175</v>
      </c>
      <c r="F6" s="42">
        <v>2017</v>
      </c>
      <c r="G6" s="42">
        <v>-54</v>
      </c>
      <c r="H6" s="42">
        <v>-54</v>
      </c>
      <c r="I6" s="42">
        <v>-54</v>
      </c>
      <c r="J6" s="42">
        <v>-54</v>
      </c>
      <c r="K6" s="42">
        <v>-54</v>
      </c>
      <c r="L6" s="42">
        <v>-54</v>
      </c>
      <c r="M6" s="42">
        <v>-54</v>
      </c>
      <c r="N6" s="42">
        <v>-54</v>
      </c>
      <c r="O6" s="42">
        <v>-54</v>
      </c>
      <c r="P6" s="62">
        <v>-54</v>
      </c>
    </row>
    <row r="7" spans="1:16" s="16" customFormat="1" x14ac:dyDescent="0.25">
      <c r="A7" s="63" t="s">
        <v>164</v>
      </c>
      <c r="B7" s="10" t="s">
        <v>169</v>
      </c>
      <c r="C7" s="10" t="s">
        <v>173</v>
      </c>
      <c r="D7" s="10" t="s">
        <v>174</v>
      </c>
      <c r="E7" s="42" t="s">
        <v>175</v>
      </c>
      <c r="F7" s="10">
        <v>2017</v>
      </c>
      <c r="G7" s="42">
        <v>-54</v>
      </c>
      <c r="H7" s="42">
        <v>-54</v>
      </c>
      <c r="I7" s="42">
        <v>-54</v>
      </c>
      <c r="J7" s="42">
        <v>-54</v>
      </c>
      <c r="K7" s="42">
        <v>-54</v>
      </c>
      <c r="L7" s="42">
        <v>-54</v>
      </c>
      <c r="M7" s="42">
        <v>-54</v>
      </c>
      <c r="N7" s="42">
        <v>-54</v>
      </c>
      <c r="O7" s="42">
        <v>-54</v>
      </c>
      <c r="P7" s="62">
        <v>-54</v>
      </c>
    </row>
    <row r="8" spans="1:16" s="16" customFormat="1" x14ac:dyDescent="0.25">
      <c r="A8" s="64" t="s">
        <v>165</v>
      </c>
      <c r="B8" s="73" t="s">
        <v>170</v>
      </c>
      <c r="C8" s="73" t="s">
        <v>173</v>
      </c>
      <c r="D8" s="73" t="s">
        <v>174</v>
      </c>
      <c r="E8" s="42" t="s">
        <v>175</v>
      </c>
      <c r="F8" s="10">
        <v>2017</v>
      </c>
      <c r="G8" s="42">
        <v>-54</v>
      </c>
      <c r="H8" s="42">
        <v>-54</v>
      </c>
      <c r="I8" s="42">
        <v>-54</v>
      </c>
      <c r="J8" s="42">
        <v>-54</v>
      </c>
      <c r="K8" s="42">
        <v>-54</v>
      </c>
      <c r="L8" s="42">
        <v>-54</v>
      </c>
      <c r="M8" s="42">
        <v>-54</v>
      </c>
      <c r="N8" s="42">
        <v>-54</v>
      </c>
      <c r="O8" s="42">
        <v>-54</v>
      </c>
      <c r="P8" s="62">
        <v>-54</v>
      </c>
    </row>
    <row r="9" spans="1:16" s="16" customFormat="1" x14ac:dyDescent="0.25">
      <c r="A9" s="64" t="s">
        <v>166</v>
      </c>
      <c r="B9" s="73" t="s">
        <v>171</v>
      </c>
      <c r="C9" s="73" t="s">
        <v>173</v>
      </c>
      <c r="D9" s="73" t="s">
        <v>176</v>
      </c>
      <c r="E9" s="42" t="s">
        <v>175</v>
      </c>
      <c r="F9" s="10">
        <v>2017</v>
      </c>
      <c r="G9" s="10">
        <v>-190</v>
      </c>
      <c r="H9" s="10">
        <v>-190</v>
      </c>
      <c r="I9" s="10">
        <v>-190</v>
      </c>
      <c r="J9" s="10">
        <v>-190</v>
      </c>
      <c r="K9" s="10">
        <v>-190</v>
      </c>
      <c r="L9" s="10">
        <v>-190</v>
      </c>
      <c r="M9" s="10">
        <v>-190</v>
      </c>
      <c r="N9" s="10">
        <v>-190</v>
      </c>
      <c r="O9" s="10">
        <v>-190</v>
      </c>
      <c r="P9" s="26">
        <v>-190</v>
      </c>
    </row>
    <row r="10" spans="1:16" s="16" customFormat="1" ht="15.75" thickBot="1" x14ac:dyDescent="0.3">
      <c r="A10" s="64" t="s">
        <v>167</v>
      </c>
      <c r="B10" s="73" t="s">
        <v>172</v>
      </c>
      <c r="C10" s="73" t="s">
        <v>173</v>
      </c>
      <c r="D10" s="73" t="s">
        <v>176</v>
      </c>
      <c r="E10" s="42" t="s">
        <v>175</v>
      </c>
      <c r="F10" s="10">
        <v>2017</v>
      </c>
      <c r="G10" s="10">
        <v>-190</v>
      </c>
      <c r="H10" s="10">
        <v>-190</v>
      </c>
      <c r="I10" s="10">
        <v>-190</v>
      </c>
      <c r="J10" s="10">
        <v>-190</v>
      </c>
      <c r="K10" s="10">
        <v>-190</v>
      </c>
      <c r="L10" s="10">
        <v>-190</v>
      </c>
      <c r="M10" s="10">
        <v>-190</v>
      </c>
      <c r="N10" s="10">
        <v>-190</v>
      </c>
      <c r="O10" s="10">
        <v>-190</v>
      </c>
      <c r="P10" s="26">
        <v>-190</v>
      </c>
    </row>
    <row r="11" spans="1:16" s="16" customFormat="1" ht="15.75" thickBot="1" x14ac:dyDescent="0.3">
      <c r="A11" s="43" t="s">
        <v>86</v>
      </c>
      <c r="B11" s="44" t="s">
        <v>87</v>
      </c>
      <c r="C11" s="44"/>
      <c r="D11" s="44"/>
      <c r="E11" s="44"/>
      <c r="F11" s="44"/>
      <c r="G11" s="44">
        <f>SUM(G6:G10)</f>
        <v>-542</v>
      </c>
      <c r="H11" s="44">
        <f t="shared" ref="H11:P11" si="0">SUM(H6:H10)</f>
        <v>-542</v>
      </c>
      <c r="I11" s="44">
        <f t="shared" si="0"/>
        <v>-542</v>
      </c>
      <c r="J11" s="44">
        <f t="shared" si="0"/>
        <v>-542</v>
      </c>
      <c r="K11" s="44">
        <f t="shared" si="0"/>
        <v>-542</v>
      </c>
      <c r="L11" s="44">
        <f t="shared" si="0"/>
        <v>-542</v>
      </c>
      <c r="M11" s="44">
        <f t="shared" si="0"/>
        <v>-542</v>
      </c>
      <c r="N11" s="44">
        <f t="shared" si="0"/>
        <v>-542</v>
      </c>
      <c r="O11" s="44">
        <f t="shared" si="0"/>
        <v>-542</v>
      </c>
      <c r="P11" s="45">
        <f t="shared" si="0"/>
        <v>-542</v>
      </c>
    </row>
    <row r="12" spans="1:16" s="16" customFormat="1" x14ac:dyDescent="0.25"/>
    <row r="13" spans="1:16" s="16" customFormat="1" x14ac:dyDescent="0.25"/>
    <row r="14" spans="1:16" s="16" customFormat="1" x14ac:dyDescent="0.25"/>
    <row r="15" spans="1:16" s="16" customFormat="1" ht="15" customHeight="1" x14ac:dyDescent="0.25">
      <c r="A15" s="65"/>
      <c r="B15" s="65"/>
      <c r="C15" s="65"/>
      <c r="D15" s="65"/>
    </row>
    <row r="16" spans="1:16" s="16" customFormat="1" x14ac:dyDescent="0.25">
      <c r="A16" s="65"/>
      <c r="B16" s="65"/>
      <c r="C16" s="65"/>
      <c r="D16" s="65"/>
    </row>
    <row r="17" spans="1:4" s="16" customFormat="1" ht="13.5" customHeight="1" x14ac:dyDescent="0.25">
      <c r="A17" s="65"/>
      <c r="B17" s="65"/>
      <c r="C17" s="65"/>
      <c r="D17" s="65"/>
    </row>
    <row r="18" spans="1:4" ht="11.25" customHeight="1" x14ac:dyDescent="0.25">
      <c r="A18" s="65"/>
      <c r="B18" s="65"/>
      <c r="C18" s="65"/>
      <c r="D18" s="65"/>
    </row>
  </sheetData>
  <hyperlinks>
    <hyperlink ref="D1" location="Index!A1" display="Back" xr:uid="{00000000-0004-0000-09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dimension ref="A1:D19"/>
  <sheetViews>
    <sheetView workbookViewId="0">
      <selection activeCell="B2" sqref="B2"/>
    </sheetView>
  </sheetViews>
  <sheetFormatPr defaultRowHeight="15" x14ac:dyDescent="0.25"/>
  <cols>
    <col min="1" max="1" width="17.85546875" bestFit="1" customWidth="1"/>
    <col min="2" max="2" width="28" customWidth="1"/>
    <col min="3" max="3" width="23.28515625" bestFit="1" customWidth="1"/>
  </cols>
  <sheetData>
    <row r="1" spans="1:4" x14ac:dyDescent="0.25">
      <c r="A1" t="s">
        <v>0</v>
      </c>
      <c r="B1" s="37">
        <v>45086</v>
      </c>
      <c r="C1" s="11"/>
      <c r="D1" s="2" t="s">
        <v>1</v>
      </c>
    </row>
    <row r="2" spans="1:4" x14ac:dyDescent="0.25">
      <c r="A2" t="s">
        <v>2</v>
      </c>
      <c r="B2" s="17" t="s">
        <v>161</v>
      </c>
    </row>
    <row r="4" spans="1:4" s="16" customFormat="1" ht="15.75" thickBot="1" x14ac:dyDescent="0.3">
      <c r="A4" s="28" t="s">
        <v>60</v>
      </c>
    </row>
    <row r="5" spans="1:4" x14ac:dyDescent="0.25">
      <c r="A5" s="299" t="s">
        <v>91</v>
      </c>
      <c r="B5" s="300"/>
      <c r="C5" s="301"/>
    </row>
    <row r="6" spans="1:4" x14ac:dyDescent="0.25">
      <c r="A6" s="29" t="s">
        <v>27</v>
      </c>
      <c r="B6" s="10">
        <v>600</v>
      </c>
      <c r="C6" s="26" t="s">
        <v>162</v>
      </c>
    </row>
    <row r="7" spans="1:4" x14ac:dyDescent="0.25">
      <c r="A7" s="29" t="s">
        <v>28</v>
      </c>
      <c r="B7" s="10">
        <v>220</v>
      </c>
      <c r="C7" s="26" t="s">
        <v>162</v>
      </c>
    </row>
    <row r="8" spans="1:4" x14ac:dyDescent="0.25">
      <c r="A8" s="29" t="s">
        <v>29</v>
      </c>
      <c r="B8" s="10">
        <v>0</v>
      </c>
      <c r="C8" s="26"/>
    </row>
    <row r="9" spans="1:4" x14ac:dyDescent="0.25">
      <c r="A9" s="29" t="s">
        <v>30</v>
      </c>
      <c r="B9" s="10">
        <v>0</v>
      </c>
      <c r="C9" s="26"/>
    </row>
    <row r="10" spans="1:4" ht="15.75" thickBot="1" x14ac:dyDescent="0.3"/>
    <row r="11" spans="1:4" ht="15" customHeight="1" x14ac:dyDescent="0.25">
      <c r="A11" s="299" t="s">
        <v>92</v>
      </c>
      <c r="B11" s="300"/>
      <c r="C11" s="301"/>
      <c r="D11" s="19"/>
    </row>
    <row r="12" spans="1:4" x14ac:dyDescent="0.25">
      <c r="A12" s="29" t="s">
        <v>27</v>
      </c>
      <c r="B12" s="10">
        <v>0</v>
      </c>
      <c r="C12" s="26"/>
      <c r="D12" s="19"/>
    </row>
    <row r="13" spans="1:4" x14ac:dyDescent="0.25">
      <c r="A13" s="29" t="s">
        <v>28</v>
      </c>
      <c r="B13" s="10">
        <v>0</v>
      </c>
      <c r="C13" s="26"/>
      <c r="D13" s="19"/>
    </row>
    <row r="14" spans="1:4" x14ac:dyDescent="0.25">
      <c r="A14" s="29" t="s">
        <v>29</v>
      </c>
      <c r="B14" s="10">
        <v>0</v>
      </c>
      <c r="C14" s="26"/>
    </row>
    <row r="15" spans="1:4" x14ac:dyDescent="0.25">
      <c r="A15" s="29" t="s">
        <v>30</v>
      </c>
      <c r="B15" s="10">
        <v>0</v>
      </c>
      <c r="C15" s="26"/>
    </row>
    <row r="16" spans="1:4" s="16" customFormat="1" x14ac:dyDescent="0.25">
      <c r="A16" s="74"/>
      <c r="B16" s="18"/>
      <c r="C16" s="18"/>
    </row>
    <row r="17" spans="1:3" x14ac:dyDescent="0.25">
      <c r="A17" s="302" t="s">
        <v>31</v>
      </c>
      <c r="B17" s="302"/>
      <c r="C17" s="302"/>
    </row>
    <row r="18" spans="1:3" x14ac:dyDescent="0.25">
      <c r="A18" s="302"/>
      <c r="B18" s="302"/>
      <c r="C18" s="302"/>
    </row>
    <row r="19" spans="1:3" x14ac:dyDescent="0.25">
      <c r="A19" s="302"/>
      <c r="B19" s="302"/>
      <c r="C19" s="302"/>
    </row>
  </sheetData>
  <mergeCells count="3">
    <mergeCell ref="A5:C5"/>
    <mergeCell ref="A17:C19"/>
    <mergeCell ref="A11:C11"/>
  </mergeCells>
  <hyperlinks>
    <hyperlink ref="D1" location="Index!A1" display="Back" xr:uid="{00000000-0004-0000-0A00-000000000000}"/>
  </hyperlink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A1:G10"/>
  <sheetViews>
    <sheetView workbookViewId="0">
      <selection activeCell="B40" sqref="B40"/>
    </sheetView>
  </sheetViews>
  <sheetFormatPr defaultRowHeight="15" x14ac:dyDescent="0.25"/>
  <cols>
    <col min="1" max="1" width="18.140625" customWidth="1"/>
    <col min="2" max="2" width="32.85546875" customWidth="1"/>
    <col min="3" max="3" width="23.28515625" bestFit="1" customWidth="1"/>
  </cols>
  <sheetData>
    <row r="1" spans="1:7" x14ac:dyDescent="0.25">
      <c r="A1" t="s">
        <v>0</v>
      </c>
      <c r="B1" s="37">
        <v>44930</v>
      </c>
      <c r="D1" s="2" t="s">
        <v>1</v>
      </c>
    </row>
    <row r="2" spans="1:7" x14ac:dyDescent="0.25">
      <c r="A2" t="s">
        <v>2</v>
      </c>
      <c r="B2" s="17" t="s">
        <v>161</v>
      </c>
    </row>
    <row r="4" spans="1:7" s="16" customFormat="1" x14ac:dyDescent="0.25"/>
    <row r="5" spans="1:7" ht="15" customHeight="1" x14ac:dyDescent="0.25">
      <c r="A5" s="32" t="s">
        <v>61</v>
      </c>
      <c r="B5" s="10" t="s">
        <v>179</v>
      </c>
      <c r="C5" s="16"/>
      <c r="D5" s="16"/>
      <c r="E5" s="16"/>
      <c r="F5" s="16"/>
      <c r="G5" s="16"/>
    </row>
    <row r="6" spans="1:7" ht="7.5" customHeight="1" x14ac:dyDescent="0.25">
      <c r="A6" s="303" t="s">
        <v>83</v>
      </c>
      <c r="B6" s="304"/>
      <c r="C6" s="305"/>
      <c r="D6" s="305"/>
      <c r="E6" s="305"/>
      <c r="F6" s="305"/>
      <c r="G6" s="305"/>
    </row>
    <row r="7" spans="1:7" ht="7.5" customHeight="1" x14ac:dyDescent="0.25">
      <c r="A7" s="304"/>
      <c r="B7" s="304"/>
      <c r="C7" s="305"/>
      <c r="D7" s="305"/>
      <c r="E7" s="305"/>
      <c r="F7" s="305"/>
      <c r="G7" s="305"/>
    </row>
    <row r="8" spans="1:7" s="16" customFormat="1" ht="7.5" customHeight="1" x14ac:dyDescent="0.25">
      <c r="A8" s="304"/>
      <c r="B8" s="304"/>
      <c r="C8" s="305"/>
      <c r="D8" s="305"/>
      <c r="E8" s="305"/>
      <c r="F8" s="305"/>
      <c r="G8" s="305"/>
    </row>
    <row r="9" spans="1:7" s="16" customFormat="1" ht="7.5" customHeight="1" x14ac:dyDescent="0.25">
      <c r="A9" s="304"/>
      <c r="B9" s="304"/>
      <c r="C9" s="305"/>
      <c r="D9" s="305"/>
      <c r="E9" s="305"/>
      <c r="F9" s="305"/>
      <c r="G9" s="305"/>
    </row>
    <row r="10" spans="1:7" x14ac:dyDescent="0.25">
      <c r="C10" s="16"/>
      <c r="D10" s="16"/>
      <c r="E10" s="16"/>
      <c r="F10" s="16"/>
      <c r="G10" s="16"/>
    </row>
  </sheetData>
  <mergeCells count="1">
    <mergeCell ref="A6:G9"/>
  </mergeCells>
  <hyperlinks>
    <hyperlink ref="D1" location="Index!A1" display="Back" xr:uid="{00000000-0004-0000-0B00-000000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Start Cases</vt:lpstr>
      <vt:lpstr>Gen Add. Ret. and Mothball</vt:lpstr>
      <vt:lpstr>RPG Projects Moved or Removed</vt:lpstr>
      <vt:lpstr>Recently Approved RPG Projects</vt:lpstr>
      <vt:lpstr>Temp. for Dynamic Ratings</vt:lpstr>
      <vt:lpstr>Renewable Generation Dispatch</vt:lpstr>
      <vt:lpstr>Switchable Generation</vt:lpstr>
      <vt:lpstr>DC Tie Modeling &amp; Dispatch</vt:lpstr>
      <vt:lpstr>Reserve Requirement</vt:lpstr>
      <vt:lpstr>Fuel Price Assumptions</vt:lpstr>
      <vt:lpstr>Sensitivity Analysis</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Borkar, Sandeep</dc:creator>
  <cp:lastModifiedBy>Ping Yan</cp:lastModifiedBy>
  <dcterms:created xsi:type="dcterms:W3CDTF">2016-10-04T14:07:58Z</dcterms:created>
  <dcterms:modified xsi:type="dcterms:W3CDTF">2024-12-20T17:51:19Z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84cbda-52b8-46fb-a7b7-cb5bd465ed85_Enabled">
    <vt:lpwstr>true</vt:lpwstr>
  </property>
  <property fmtid="{D5CDD505-2E9C-101B-9397-08002B2CF9AE}" pid="3" name="MSIP_Label_7084cbda-52b8-46fb-a7b7-cb5bd465ed85_SetDate">
    <vt:lpwstr>2023-08-03T20:39:17Z</vt:lpwstr>
  </property>
  <property fmtid="{D5CDD505-2E9C-101B-9397-08002B2CF9AE}" pid="4" name="MSIP_Label_7084cbda-52b8-46fb-a7b7-cb5bd465ed85_Method">
    <vt:lpwstr>Standard</vt:lpwstr>
  </property>
  <property fmtid="{D5CDD505-2E9C-101B-9397-08002B2CF9AE}" pid="5" name="MSIP_Label_7084cbda-52b8-46fb-a7b7-cb5bd465ed85_Name">
    <vt:lpwstr>Internal</vt:lpwstr>
  </property>
  <property fmtid="{D5CDD505-2E9C-101B-9397-08002B2CF9AE}" pid="6" name="MSIP_Label_7084cbda-52b8-46fb-a7b7-cb5bd465ed85_SiteId">
    <vt:lpwstr>0afb747d-bff7-4596-a9fc-950ef9e0ec45</vt:lpwstr>
  </property>
  <property fmtid="{D5CDD505-2E9C-101B-9397-08002B2CF9AE}" pid="7" name="MSIP_Label_7084cbda-52b8-46fb-a7b7-cb5bd465ed85_ActionId">
    <vt:lpwstr>904ed65c-6843-41a6-92b9-f61b6c1f2e7c</vt:lpwstr>
  </property>
  <property fmtid="{D5CDD505-2E9C-101B-9397-08002B2CF9AE}" pid="8" name="MSIP_Label_7084cbda-52b8-46fb-a7b7-cb5bd465ed85_ContentBits">
    <vt:lpwstr>0</vt:lpwstr>
  </property>
</Properties>
</file>