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0" documentId="8_{27C2D94B-51F4-4C4A-93EF-FFDC88C306B1}" xr6:coauthVersionLast="47" xr6:coauthVersionMax="47" xr10:uidLastSave="{00000000-0000-0000-0000-000000000000}"/>
  <bookViews>
    <workbookView xWindow="30195" yWindow="-9105" windowWidth="38700" windowHeight="15285" tabRatio="501" xr2:uid="{00000000-000D-0000-FFFF-FFFF00000000}"/>
  </bookViews>
  <sheets>
    <sheet name="Notes" sheetId="99" r:id="rId1"/>
    <sheet name="Identification" sheetId="87" r:id="rId2"/>
    <sheet name="Offer Information" sheetId="100" r:id="rId3"/>
    <sheet name="Capital Contributions" sheetId="101" r:id="rId4"/>
    <sheet name="Site Information" sheetId="95" r:id="rId5"/>
    <sheet name="Aux" sheetId="102" r:id="rId6"/>
  </sheets>
  <definedNames>
    <definedName name="_xlnm._FilterDatabase" localSheetId="1" hidden="1">Identification!#REF!</definedName>
    <definedName name="_xlnm._FilterDatabase" localSheetId="4" hidden="1">'Site Information'!$A$1:$M$2</definedName>
    <definedName name="id_input_area">Identification!$B$4:$C$6</definedName>
    <definedName name="mon_year">#REF!</definedName>
    <definedName name="ramp">#REF!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00" l="1"/>
  <c r="B36" i="100"/>
  <c r="D36" i="100" s="1"/>
  <c r="E35" i="100"/>
  <c r="B35" i="100"/>
  <c r="D35" i="100" s="1"/>
  <c r="E34" i="100"/>
  <c r="B34" i="100"/>
  <c r="D34" i="100" s="1"/>
  <c r="E33" i="100"/>
  <c r="B33" i="100"/>
  <c r="D33" i="100" s="1"/>
  <c r="E32" i="100"/>
  <c r="B32" i="100"/>
  <c r="D32" i="100" s="1"/>
  <c r="E31" i="100"/>
  <c r="B31" i="100"/>
  <c r="D31" i="100" s="1"/>
  <c r="E30" i="100"/>
  <c r="B30" i="100"/>
  <c r="D30" i="100" s="1"/>
  <c r="E29" i="100"/>
  <c r="B29" i="100"/>
  <c r="D29" i="100" s="1"/>
  <c r="E28" i="100"/>
  <c r="B28" i="100"/>
  <c r="D28" i="100" s="1"/>
  <c r="E27" i="100"/>
  <c r="B27" i="100"/>
  <c r="D27" i="100" s="1"/>
  <c r="E26" i="100"/>
  <c r="B26" i="100"/>
  <c r="D26" i="100" s="1"/>
  <c r="E25" i="100"/>
  <c r="B25" i="100"/>
  <c r="D25" i="100" s="1"/>
  <c r="E24" i="100"/>
  <c r="B24" i="100"/>
  <c r="D24" i="100" s="1"/>
  <c r="E23" i="100"/>
  <c r="B23" i="100"/>
  <c r="D23" i="100" s="1"/>
  <c r="E22" i="100"/>
  <c r="B22" i="100"/>
  <c r="D22" i="100" s="1"/>
  <c r="E21" i="100"/>
  <c r="B21" i="100"/>
  <c r="D21" i="100" s="1"/>
  <c r="E20" i="100"/>
  <c r="B20" i="100"/>
  <c r="D20" i="100" s="1"/>
  <c r="E19" i="100"/>
  <c r="B19" i="100"/>
  <c r="D19" i="100" s="1"/>
  <c r="E18" i="100"/>
  <c r="B18" i="100"/>
  <c r="D18" i="100" s="1"/>
  <c r="E17" i="100"/>
  <c r="B17" i="100"/>
  <c r="D17" i="100" s="1"/>
  <c r="E16" i="100"/>
  <c r="B16" i="100"/>
  <c r="D16" i="100" s="1"/>
  <c r="E15" i="100"/>
  <c r="B15" i="100"/>
  <c r="D15" i="100" s="1"/>
  <c r="E14" i="100"/>
  <c r="B14" i="100"/>
  <c r="D14" i="100" s="1"/>
  <c r="E13" i="100"/>
  <c r="B13" i="100"/>
  <c r="H32" i="100" l="1" a="1"/>
  <c r="H32" i="100" s="1"/>
  <c r="I32" i="100" s="1"/>
  <c r="H29" i="100" a="1"/>
  <c r="H29" i="100" s="1"/>
  <c r="I29" i="100" s="1"/>
  <c r="H19" i="100" a="1"/>
  <c r="H19" i="100" s="1"/>
  <c r="I19" i="100" s="1"/>
  <c r="B37" i="100"/>
  <c r="D13" i="100"/>
  <c r="D37" i="100" s="1"/>
  <c r="C4" i="100"/>
  <c r="H23" i="100" l="1" a="1"/>
  <c r="H23" i="100" s="1"/>
  <c r="I23" i="100" s="1"/>
  <c r="H31" i="100" a="1"/>
  <c r="H31" i="100" s="1"/>
  <c r="I31" i="100" s="1"/>
  <c r="H25" i="100" a="1"/>
  <c r="H25" i="100" s="1"/>
  <c r="I25" i="100" s="1"/>
  <c r="H26" i="100" a="1"/>
  <c r="H26" i="100" s="1"/>
  <c r="I26" i="100" s="1"/>
  <c r="H34" i="100" a="1"/>
  <c r="H34" i="100" s="1"/>
  <c r="I34" i="100" s="1"/>
  <c r="H28" i="100" a="1"/>
  <c r="H28" i="100" s="1"/>
  <c r="I28" i="100" s="1"/>
  <c r="H20" i="100" a="1"/>
  <c r="H20" i="100" s="1"/>
  <c r="I20" i="100" s="1"/>
  <c r="H17" i="100" a="1"/>
  <c r="H17" i="100" s="1"/>
  <c r="I17" i="100" s="1"/>
  <c r="H30" i="100" a="1"/>
  <c r="H30" i="100" s="1"/>
  <c r="I30" i="100" s="1"/>
  <c r="H22" i="100" a="1"/>
  <c r="H22" i="100" s="1"/>
  <c r="I22" i="100" s="1"/>
  <c r="H18" i="100" a="1"/>
  <c r="H18" i="100" s="1"/>
  <c r="I18" i="100" s="1"/>
  <c r="H27" i="100" a="1"/>
  <c r="H27" i="100" s="1"/>
  <c r="I27" i="100" s="1"/>
  <c r="H24" i="100" a="1"/>
  <c r="H24" i="100" s="1"/>
  <c r="I24" i="100" s="1"/>
  <c r="H16" i="100" a="1"/>
  <c r="H16" i="100" s="1"/>
  <c r="I16" i="100" s="1"/>
  <c r="H33" i="100" a="1"/>
  <c r="H33" i="100" s="1"/>
  <c r="I33" i="100" s="1"/>
  <c r="H21" i="100" a="1"/>
  <c r="H21" i="100" s="1"/>
  <c r="I21" i="100" s="1"/>
  <c r="H15" i="100" a="1"/>
  <c r="H15" i="100" s="1"/>
  <c r="I15" i="100" s="1"/>
  <c r="H13" i="100" a="1"/>
  <c r="H13" i="100" s="1"/>
  <c r="I13" i="100" s="1"/>
  <c r="H36" i="100" a="1"/>
  <c r="H36" i="100" s="1"/>
  <c r="I36" i="100" s="1"/>
  <c r="H35" i="100" a="1"/>
  <c r="H35" i="100" s="1"/>
  <c r="I35" i="100" s="1"/>
  <c r="H14" i="100" a="1"/>
  <c r="H14" i="100" s="1"/>
  <c r="I14" i="100" s="1"/>
  <c r="I3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1F59432-8BC7-4FB6-8FBC-286F3470B65B}">
      <text>
        <r>
          <rPr>
            <sz val="9"/>
            <color indexed="81"/>
            <rFont val="Tahoma"/>
            <family val="2"/>
          </rPr>
          <t>Name can only be used for one offer.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ABEBE373-70A2-4FAF-86B6-DF92BA11DEE7}">
      <text>
        <r>
          <rPr>
            <sz val="8"/>
            <color indexed="81"/>
            <rFont val="Tahoma"/>
            <family val="2"/>
          </rPr>
          <t xml:space="preserve">Fill in this column for any site inside a NOIE service area that is not metered with a boundary meter
Note: No commas allowed in UMI
</t>
        </r>
      </text>
    </comment>
    <comment ref="C1" authorId="0" shapeId="0" xr:uid="{EA1BD10A-0F33-4DF3-BCFE-B5FC65DFF22C}">
      <text>
        <r>
          <rPr>
            <sz val="8"/>
            <color indexed="81"/>
            <rFont val="Tahoma"/>
            <family val="2"/>
          </rPr>
          <t xml:space="preserve">Site names must be Unique and cannot be blank.
</t>
        </r>
      </text>
    </comment>
    <comment ref="D1" authorId="0" shapeId="0" xr:uid="{8D7D6A91-81E8-4194-A3B8-81DC18172D86}">
      <text>
        <r>
          <rPr>
            <sz val="8"/>
            <color indexed="81"/>
            <rFont val="Tahoma"/>
            <family val="2"/>
          </rPr>
          <t xml:space="preserve">If NOIE Service Area is 'Yes" Site Address (street) cannot be blank
</t>
        </r>
      </text>
    </comment>
    <comment ref="E1" authorId="0" shapeId="0" xr:uid="{8299D924-28DF-4D15-B49D-58BC3F63F9FA}">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F1" authorId="0" shapeId="0" xr:uid="{8835721D-812C-4D67-AF9C-3719B85A9C82}">
      <text>
        <r>
          <rPr>
            <sz val="8"/>
            <color indexed="81"/>
            <rFont val="Tahoma"/>
            <family val="2"/>
          </rPr>
          <t xml:space="preserve">If NOIE Service Area is 'Yes", Zip Code cannot be blank
</t>
        </r>
      </text>
    </comment>
    <comment ref="H1" authorId="0" shapeId="0" xr:uid="{5FE53C7E-4575-4782-9440-C6EAD89D16FE}">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I1" authorId="0" shapeId="0" xr:uid="{6DA75511-EC3B-4919-931D-1C73627732E6}">
      <text>
        <r>
          <rPr>
            <sz val="10"/>
            <rFont val="Arial"/>
            <family val="2"/>
          </rPr>
          <t>If Site is in a NOIE area and is Residential enter 'Yes'.
If site is in a NOIE area and is not Residential enter 'No'.
Otherwise leave blank.</t>
        </r>
      </text>
    </comment>
    <comment ref="J1" authorId="0" shapeId="0" xr:uid="{6A12061F-74EE-4D69-BE40-6D27A86B7A7B}">
      <text>
        <r>
          <rPr>
            <sz val="9"/>
            <color indexed="81"/>
            <rFont val="Tahoma"/>
            <family val="2"/>
          </rPr>
          <t xml:space="preserve">If NOIE Service Area is 'Yes' then must be provided; otherwise leave blank.
This should be the Substation Code that is in the Shift Factor List provided
 by ERCOT
</t>
        </r>
      </text>
    </comment>
    <comment ref="K1" authorId="0" shapeId="0" xr:uid="{D439802E-CFFB-4EFC-8D74-1610ADB148D9}">
      <text>
        <r>
          <rPr>
            <sz val="8"/>
            <color indexed="81"/>
            <rFont val="Tahoma"/>
            <family val="2"/>
          </rPr>
          <t>If on site generation will be used for all or some of the load response, must be "Yes"; otherwise must be "No".</t>
        </r>
      </text>
    </comment>
    <comment ref="L1" authorId="0" shapeId="0" xr:uid="{5EF7D9B2-0038-4962-9013-ABC01DC6B392}">
      <text>
        <r>
          <rPr>
            <sz val="9"/>
            <color indexed="81"/>
            <rFont val="Tahoma"/>
            <family val="2"/>
          </rPr>
          <t>If On-site Gen is "Yes" fill in Generator Name Plate MW; otherwise,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<sst xmlns="http://schemas.openxmlformats.org/spreadsheetml/2006/main" count="2596" uniqueCount="147">
  <si>
    <t>1)  For an aggregation, the sum of column "M" on the "Site Information" tab should be equal to the 'Contract Capacity' entered into the "Offer Information" tab for Apr 2025 in Column F.</t>
  </si>
  <si>
    <t>2)  For an aggregation, the sum of column "N" on the "Site Information" tab should be equal to the 'Contract Capacity' entered into the "Offer Information" tab for May 2025 in Column F.</t>
  </si>
  <si>
    <t>3)  For an aggregation, the sum of column "O" on the "Site Information" tab should be equal to the 'Contract Capacity' entered into the "Offer Information" tab for Jun 2025 in Column F.</t>
  </si>
  <si>
    <t>4)  For an aggregation, the sum of column "P" on the "Site Information" tab should be equal to the 'Contract Capacity' entered into the "Offer Information" tab for Jul 2025 in Column F.</t>
  </si>
  <si>
    <t>5)  For an aggregation, the sum of column "Q" on the "Site Information" tab should be equal to the 'Contract Capacity' entered into the "Offer Information" tab for Aug 2025 in Column F.</t>
  </si>
  <si>
    <t>6)  For an aggregation, the sum of column "R" on the "Site Information" tab should be equal to the 'Contract Capacity' entered into the "Offer Information" tab for Sep 2025 in Column F.</t>
  </si>
  <si>
    <t>4)  For an aggregation, the sum of column "S" on the "Site Information" tab should be equal to the 'Contract Capacity' entered into the "Offer Information" tab for Oct 2025 in Column F.</t>
  </si>
  <si>
    <t>8)  For an aggregation, the sum of column "T" on the "Site Information" tab should be equal to the 'Contract Capacity' entered into the "Offer Information" tab for Nov 2025 in Column F.</t>
  </si>
  <si>
    <t>9)  For an aggregation, the sum of column "U" on the "Site Information" tab should be equal to the 'Contract Capacity' entered into the "Offer Information" tab for Dec 2025 in Column F.</t>
  </si>
  <si>
    <t>10)  For an aggregation, the sum of column "V" on the "Site Information" tab should be equal to the 'Contract Capacity' entered into the "Offer Information" tab for Jan 2026 in Column F</t>
  </si>
  <si>
    <t>11)  For an aggregation, the sum of column "W" on the "Site Information" tab should be equal to the 'Contract Capacity' entered into the "Offer Information" tab for Feb 2026 in Column F</t>
  </si>
  <si>
    <t>12)  For an aggregation, the sum of column "X" on the "Site Information" tab should be equal to the 'Contract Capacity' entered into the "Offer Information" tab for Mar 2026 in Column F</t>
  </si>
  <si>
    <t>13)  For an aggregation, the sum of column "Y" on the "Site Information" tab should be equal to the 'Contract Capacity' entered into the "Offer Information" tab for Apr 2026 in Column F</t>
  </si>
  <si>
    <t>14)  For an aggregation, the sum of column "Z" on the "Site Information" tab should be equal to the 'Contract Capacity' entered into the "Offer Information" tab for May 2026 in Column F.</t>
  </si>
  <si>
    <t>15)  For an aggregation, the sum of column "AA" on the "Site Information" tab should be equal to the 'Contract Capacity' entered into the "Offer Information" tab for Jun 2026 in Column F.</t>
  </si>
  <si>
    <t>16)  For an aggregation, the sum of column "AB" on the "Site Information" tab should be equal to the 'Contract Capacity' entered into the "Offer Information" tab for Jul 2026 in Column F.</t>
  </si>
  <si>
    <t>17)  For an aggregation, the sum of column "AC" on the "Site Information" tab should be equal to the 'Contract Capacity' entered into the "Offer Information" tab for Aug 2026 in Column F.</t>
  </si>
  <si>
    <t>18)  For an aggregation, the sum of column "AD" on the "Site Information" tab should be equal to the 'Contract Capacity' entered into the "Offer Information" tab for Sep 2026 in Column F.</t>
  </si>
  <si>
    <t>19)  For an aggregation, the sum of column "AE" on the "Site Information" tab should be equal to the 'Contract Capacity' entered into the "Offer Information" tab for Oct 2026 in Column F.</t>
  </si>
  <si>
    <t>20)  For an aggregation, the sum of column "AF" on the "Site Information" tab should be equal to the 'Contract Capacity' entered into the "Offer Information" tab for Nov 2026 in Column F.</t>
  </si>
  <si>
    <t>21)  For an aggregation, the sum of column "AG" on the "Site Information" tab should be equal to the 'Contract Capacity' entered into the "Offer Information" tab for Dec 2026 in Column F.</t>
  </si>
  <si>
    <t>22)  For an aggregation, the sum of column "AH" on the "Site Information" tab should be equal to the 'Contract Capacity' entered into the "Offer Information" tab for Jan 2027 in Column F</t>
  </si>
  <si>
    <t>23)  For an aggregation, the sum of column "AI" on the "Site Information" tab should be equal to the 'Contract Capacity' entered into the "Offer Information" tab for Feb 2027 in Column F</t>
  </si>
  <si>
    <t>24)  For an aggregation, the sum of column "AJ" on the "Site Information" tab should be equal to the 'Contract Capacity' entered into the "Offer Information" tab for Mar 2027 in Column F</t>
  </si>
  <si>
    <t xml:space="preserve">  </t>
  </si>
  <si>
    <t>16.0</t>
  </si>
  <si>
    <t>Submitting QSE Name</t>
  </si>
  <si>
    <t>Submitting QSE DUNs</t>
  </si>
  <si>
    <t>f1</t>
  </si>
  <si>
    <t>f2</t>
  </si>
  <si>
    <t>f3</t>
  </si>
  <si>
    <t>f4</t>
  </si>
  <si>
    <t>f5</t>
  </si>
  <si>
    <t>DATA CAN BE ENTERED ONLY INTO THE CELLS HIGHLIGHTED IN GREEN</t>
  </si>
  <si>
    <t>Offer Start Date</t>
  </si>
  <si>
    <t>Offer Stop Date</t>
  </si>
  <si>
    <t>Total Standby Cost ($)</t>
  </si>
  <si>
    <t>&lt;-- Total expected Standby Payments for the contracted period including costs that would become unavoidable as of the effective date of the contract, as described in the Governing Document</t>
  </si>
  <si>
    <t>Unavoidable Cost ($)</t>
  </si>
  <si>
    <t>&lt;-- Costs included in Total Standby Cost that would become unavoidable as of the effective date of the contract as described in the Governing Document</t>
  </si>
  <si>
    <t>DATA FOR STANDBY PAYMENT:</t>
  </si>
  <si>
    <t>DATA FOR DEPLOYMENT EVENT PAYMENT:</t>
  </si>
  <si>
    <t>DATA FOR VARIABLE PAYMENT FOR DEPLOYMENT:</t>
  </si>
  <si>
    <t>OTHER DATA:</t>
  </si>
  <si>
    <t>(a)</t>
  </si>
  <si>
    <t>(b)</t>
  </si>
  <si>
    <t>(c)</t>
  </si>
  <si>
    <t>(d) = (b*c)</t>
  </si>
  <si>
    <t>(e)</t>
  </si>
  <si>
    <t>(f)</t>
  </si>
  <si>
    <t>(g)</t>
  </si>
  <si>
    <t>(h) 
calculated based on cell B5</t>
  </si>
  <si>
    <t>(i) = (h*f*d)</t>
  </si>
  <si>
    <t>(j)</t>
  </si>
  <si>
    <t>(k)</t>
  </si>
  <si>
    <t>(l)</t>
  </si>
  <si>
    <t>(m)</t>
  </si>
  <si>
    <t>(n)</t>
  </si>
  <si>
    <t>Month</t>
  </si>
  <si>
    <t>Number of Contracted Days</t>
  </si>
  <si>
    <t>Number of Contracted Hours per day</t>
  </si>
  <si>
    <t>Number of Contracted Hours per month</t>
  </si>
  <si>
    <t>Is data required for the month?</t>
  </si>
  <si>
    <t>Contract Capacity</t>
  </si>
  <si>
    <t xml:space="preserve">Is the offered capacity a Weather-Sensitive MRA?   </t>
  </si>
  <si>
    <t>Offered Standby Price per MW per hour
[1]</t>
  </si>
  <si>
    <t>Total Offered Standby Payment for the Contract Period
[2]</t>
  </si>
  <si>
    <t>Event Deployment Price
(optional)
[3]</t>
  </si>
  <si>
    <t>Proxy Startup Fuel Quantity
(optional)
[3]</t>
  </si>
  <si>
    <t>Variable Price
(optional)
[4]</t>
  </si>
  <si>
    <t>Proxy Heat Rate
(optional)
[4]</t>
  </si>
  <si>
    <t>Estimated Fuel Adder
(optional)
[5]</t>
  </si>
  <si>
    <t>Bill Determinant ==&gt;</t>
  </si>
  <si>
    <t>MRACCAP</t>
  </si>
  <si>
    <t>MRASBPR</t>
  </si>
  <si>
    <t>EDPRICE</t>
  </si>
  <si>
    <t>MRAPSUFQ</t>
  </si>
  <si>
    <t>VPRICE</t>
  </si>
  <si>
    <t>MRAPHR</t>
  </si>
  <si>
    <t>MRACEFA</t>
  </si>
  <si>
    <t>One or more seasons can be offered</t>
  </si>
  <si>
    <t>Computed</t>
  </si>
  <si>
    <t>Computed
(Yes/No)</t>
  </si>
  <si>
    <t>Must be 0 or greater than or equal to 5 MW, rounded to the nearest tenth)
(MW)</t>
  </si>
  <si>
    <t>(Yes/No)</t>
  </si>
  <si>
    <t>Computed Hourly Standby Price
 ($/MW/Hr)</t>
  </si>
  <si>
    <t>Computed Standby Payment 
($)</t>
  </si>
  <si>
    <t>($/event)</t>
  </si>
  <si>
    <t>(MMBTU/start)</t>
  </si>
  <si>
    <t>($/MWh)</t>
  </si>
  <si>
    <t>(MMBTU/MWh)</t>
  </si>
  <si>
    <t>($/MMBtu)</t>
  </si>
  <si>
    <t>TOTAL</t>
  </si>
  <si>
    <t xml:space="preserve">Notes: </t>
  </si>
  <si>
    <t xml:space="preserve">[1]  Subject to various reduction factors </t>
  </si>
  <si>
    <t>[2]  Assuming 100% availability and event performance (Standby Payment is paid in full)</t>
  </si>
  <si>
    <t>[3]  If no Event Deployment Price and no Proxy Startup Fuel Quantity are provided, the Deployment Event Payment will result to zero.</t>
  </si>
  <si>
    <t>[4]  If no Variable Price and no Proxy Heat Rate are provided, the Variable Payment for Deployment will result to zero.</t>
  </si>
  <si>
    <t>CONTRIBUTED CAPITAL EXPENDITURES (optional):</t>
  </si>
  <si>
    <t>Month-Year</t>
  </si>
  <si>
    <t>$</t>
  </si>
  <si>
    <t>Explanation</t>
  </si>
  <si>
    <t>MRAMCAPEX</t>
  </si>
  <si>
    <t> </t>
  </si>
  <si>
    <t xml:space="preserve">ESI-ID </t>
  </si>
  <si>
    <t>Unique Meter ID</t>
  </si>
  <si>
    <t>Site Name</t>
  </si>
  <si>
    <t>Site Address
(street)</t>
  </si>
  <si>
    <t>Site Address
(city)</t>
  </si>
  <si>
    <t>Zip Code</t>
  </si>
  <si>
    <t>TDSP Name</t>
  </si>
  <si>
    <t>NOIE 
Service Area (Yes/No)</t>
  </si>
  <si>
    <t>NOIE Residential Site
(Yes/No)</t>
  </si>
  <si>
    <t>NOIE Substation Code</t>
  </si>
  <si>
    <t>On-site Gen (YES/NO)?</t>
  </si>
  <si>
    <t>Generator Name Plate Rating (MW)</t>
  </si>
  <si>
    <t>Site Allocation of Offered Capacity for April 2025:  (MW)</t>
  </si>
  <si>
    <t>Site Allocation of Offered Capacity for May 2025:  (MW)</t>
  </si>
  <si>
    <t>Site Allocation of Offered Capacity for Jun 2025:  (MW)</t>
  </si>
  <si>
    <t>Site Allocation of Offered Capacity for Jul 2025:  (MW)</t>
  </si>
  <si>
    <t>Site Allocation of Offered Capacity for Aug 2025:  (MW)</t>
  </si>
  <si>
    <t>Site Allocation of Offered Capacity for Sep 2025:  (MW)</t>
  </si>
  <si>
    <t>Site Allocation of Offered Capacity for Oct 2025:  (MW)</t>
  </si>
  <si>
    <t>Site Allocation of Offered Capacity for Nov 2025:  (MW)</t>
  </si>
  <si>
    <t>Site Allocation of Offered Capacity for Dec 2025:  (MW)</t>
  </si>
  <si>
    <t>Site Allocation of Offered Capacity for Jan 2026:  (MW)</t>
  </si>
  <si>
    <t>Site Allocation of Offered Capacity for Feb 2026:  (MW)</t>
  </si>
  <si>
    <t>Site Allocation of Offered Capacity for Mar 2026:  (MW)</t>
  </si>
  <si>
    <t>Site Allocation of Offered Capacity for Apr 2026:  (MW)</t>
  </si>
  <si>
    <t>Site Allocation of Offered Capacity for May 2026:  (MW)</t>
  </si>
  <si>
    <t>Site Allocation of Offered Capacity for Jun 2026:  (MW)</t>
  </si>
  <si>
    <t>Site Allocation of Offered Capacity for Jul 2026:  (MW)</t>
  </si>
  <si>
    <t>Site Allocation of Offered Capacity for Aug 2026:  (MW)</t>
  </si>
  <si>
    <t>Site Allocation of Offered Capacity for Sep 2026:  (MW)</t>
  </si>
  <si>
    <t>Site Allocation of Offered Capacity for Oct 2026:  (MW)</t>
  </si>
  <si>
    <t>Site Allocation of Offered Capacity for Nov 2026:  (MW)</t>
  </si>
  <si>
    <t>Site Allocation of Offered Capacity for Dec 2026:  (MW)</t>
  </si>
  <si>
    <t>Site Allocation of Offered Capacity for Jan 2027:  (MW)</t>
  </si>
  <si>
    <t>Site Allocation of Offered Capacity for Feb 2027:  (MW)</t>
  </si>
  <si>
    <t>Site Allocation of Offered Capacity for Mar 2027:  (MW)</t>
  </si>
  <si>
    <t>Start Date</t>
  </si>
  <si>
    <t>Stop Date</t>
  </si>
  <si>
    <t>&lt;-- Select Start and Stop Date</t>
  </si>
  <si>
    <t>Version 12-19-2024</t>
  </si>
  <si>
    <t>Demand Response MRA Site Information</t>
  </si>
  <si>
    <t>For DR MRA Proposal</t>
  </si>
  <si>
    <t>DR MRA Site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</si>
</sst>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mmm\-yyyy"/>
    <numFmt numFmtId="167" formatCode="0.0000"/>
  </numFmts>
  <fonts count="32" x14ac:knownFonts="1">
    <font>
      <sz val="10"/>
      <name val="Arial"/>
    </font>
    <font>
      <b/>
      <sz val="12"/>
      <name val="Arial"/>
      <family val="2"/>
    </font>
    <font>
      <sz val="14"/>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color theme="3" tint="0.39997558519241921"/>
      <name val="Calibri"/>
      <family val="2"/>
      <scheme val="minor"/>
    </font>
    <font>
      <sz val="12"/>
      <color theme="1"/>
      <name val="Calibri"/>
      <family val="2"/>
      <scheme val="minor"/>
    </font>
    <font>
      <b/>
      <sz val="12"/>
      <color rgb="FFFF0000"/>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sz val="10"/>
      <color rgb="FFFF0000"/>
      <name val="Arial"/>
      <family val="2"/>
    </font>
    <font>
      <sz val="12"/>
      <color rgb="FFFF0000"/>
      <name val="Arial"/>
      <family val="2"/>
    </font>
    <font>
      <sz val="14"/>
      <color rgb="FFFF0000"/>
      <name val="Arial"/>
      <family val="2"/>
    </font>
    <font>
      <sz val="9"/>
      <color indexed="81"/>
      <name val="Tahoma"/>
      <family val="2"/>
    </font>
    <font>
      <sz val="11"/>
      <color rgb="FF000000"/>
      <name val="Calibri"/>
      <family val="2"/>
    </font>
    <font>
      <sz val="10"/>
      <color rgb="FF000000"/>
      <name val="Calibri"/>
      <family val="2"/>
    </font>
    <font>
      <sz val="10"/>
      <color rgb="FF000000"/>
      <name val="Times New Roman"/>
      <family val="1"/>
    </font>
    <font>
      <b/>
      <sz val="10"/>
      <color rgb="FF000000"/>
      <name val="Calibri"/>
      <family val="2"/>
    </font>
    <font>
      <sz val="10"/>
      <name val="Times New Roman"/>
      <family val="1"/>
    </font>
    <font>
      <b/>
      <sz val="10"/>
      <color rgb="FF000000"/>
      <name val="Times New Roman"/>
      <family val="1"/>
    </font>
    <font>
      <sz val="10"/>
      <color rgb="FF008080"/>
      <name val="Times New Roman"/>
      <family val="1"/>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A6A6A6"/>
        <bgColor rgb="FF000000"/>
      </patternFill>
    </fill>
    <fill>
      <patternFill patternType="solid">
        <fgColor theme="0" tint="-0.34998626667073579"/>
        <bgColor rgb="FF000000"/>
      </patternFill>
    </fill>
    <fill>
      <patternFill patternType="solid">
        <fgColor rgb="FFF8CBAD"/>
        <bgColor rgb="FF000000"/>
      </patternFill>
    </fill>
    <fill>
      <patternFill patternType="solid">
        <fgColor rgb="FFFFD966"/>
        <bgColor rgb="FF000000"/>
      </patternFill>
    </fill>
    <fill>
      <patternFill patternType="solid">
        <fgColor rgb="FFFFF2CC"/>
        <bgColor rgb="FF000000"/>
      </patternFill>
    </fill>
    <fill>
      <patternFill patternType="solid">
        <fgColor rgb="FFFFFF00"/>
        <bgColor rgb="FF000000"/>
      </patternFill>
    </fill>
    <fill>
      <patternFill patternType="solid">
        <fgColor rgb="FFDDEBF7"/>
        <bgColor rgb="FF000000"/>
      </patternFill>
    </fill>
    <fill>
      <patternFill patternType="solid">
        <fgColor rgb="FFC6E0B4"/>
        <bgColor rgb="FF000000"/>
      </patternFill>
    </fill>
    <fill>
      <patternFill patternType="solid">
        <fgColor rgb="FFA6A6A6"/>
        <bgColor indexed="64"/>
      </patternFill>
    </fill>
    <fill>
      <patternFill patternType="solid">
        <fgColor rgb="FFC4D79B"/>
        <bgColor rgb="FF000000"/>
      </patternFill>
    </fill>
    <fill>
      <patternFill patternType="solid">
        <fgColor rgb="FFC4BD97"/>
        <bgColor rgb="FF000000"/>
      </patternFill>
    </fill>
    <fill>
      <patternFill patternType="solid">
        <fgColor rgb="FF538DD5"/>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top/>
      <bottom/>
      <diagonal/>
    </border>
  </borders>
  <cellStyleXfs count="5">
    <xf numFmtId="0" fontId="0" fillId="0" borderId="0"/>
    <xf numFmtId="0" fontId="6" fillId="0" borderId="0"/>
    <xf numFmtId="0" fontId="6" fillId="0" borderId="0"/>
    <xf numFmtId="0" fontId="5" fillId="0" borderId="0"/>
    <xf numFmtId="0" fontId="10" fillId="0" borderId="0"/>
  </cellStyleXfs>
  <cellXfs count="109">
    <xf numFmtId="0" fontId="0" fillId="0" borderId="0" xfId="0"/>
    <xf numFmtId="0" fontId="11" fillId="3" borderId="0" xfId="4" applyFont="1" applyFill="1" applyAlignment="1" applyProtection="1">
      <protection hidden="1"/>
    </xf>
    <xf numFmtId="0" fontId="4" fillId="0" borderId="0" xfId="0" applyFont="1" applyProtection="1">
      <protection hidden="1"/>
    </xf>
    <xf numFmtId="0" fontId="4" fillId="0" borderId="0" xfId="0" applyFont="1" applyFill="1" applyProtection="1">
      <protection hidden="1"/>
    </xf>
    <xf numFmtId="0" fontId="12" fillId="0" borderId="0" xfId="4" applyFont="1" applyProtection="1">
      <protection hidden="1"/>
    </xf>
    <xf numFmtId="0" fontId="12" fillId="0" borderId="0" xfId="4" applyFont="1" applyFill="1" applyProtection="1">
      <protection hidden="1"/>
    </xf>
    <xf numFmtId="0" fontId="13" fillId="3" borderId="0" xfId="4" applyFont="1" applyFill="1" applyAlignment="1" applyProtection="1">
      <alignment horizontal="left" readingOrder="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vertical="center"/>
    </xf>
    <xf numFmtId="0" fontId="11" fillId="0" borderId="0" xfId="4" applyFont="1" applyFill="1" applyAlignment="1" applyProtection="1">
      <protection hidden="1"/>
    </xf>
    <xf numFmtId="0" fontId="14" fillId="0" borderId="0" xfId="0" applyFont="1" applyFill="1" applyProtection="1">
      <protection hidden="1"/>
    </xf>
    <xf numFmtId="0" fontId="15" fillId="0" borderId="0" xfId="0" applyFont="1"/>
    <xf numFmtId="0" fontId="16" fillId="0" borderId="0" xfId="0" applyFont="1"/>
    <xf numFmtId="0" fontId="17" fillId="0" borderId="0" xfId="0" applyFont="1" applyFill="1" applyProtection="1">
      <protection hidden="1"/>
    </xf>
    <xf numFmtId="0" fontId="18" fillId="0" borderId="0" xfId="0" applyFont="1" applyFill="1" applyAlignment="1" applyProtection="1">
      <alignment horizontal="left" vertical="center"/>
      <protection hidden="1"/>
    </xf>
    <xf numFmtId="0" fontId="19" fillId="0" borderId="0" xfId="0" applyFont="1" applyFill="1" applyAlignment="1" applyProtection="1">
      <alignment horizontal="left" vertical="center"/>
      <protection hidden="1"/>
    </xf>
    <xf numFmtId="49" fontId="7" fillId="4" borderId="1" xfId="3" applyNumberFormat="1" applyFont="1" applyFill="1" applyBorder="1" applyAlignment="1" applyProtection="1">
      <alignment horizontal="center" vertical="center" wrapText="1"/>
    </xf>
    <xf numFmtId="0" fontId="20" fillId="0" borderId="0" xfId="0" applyFont="1"/>
    <xf numFmtId="0" fontId="21" fillId="0" borderId="0" xfId="0" applyFont="1" applyFill="1" applyProtection="1">
      <protection hidden="1"/>
    </xf>
    <xf numFmtId="0" fontId="22" fillId="0" borderId="0" xfId="0" applyFont="1" applyFill="1" applyAlignment="1" applyProtection="1">
      <alignment horizontal="left" vertical="center"/>
      <protection hidden="1"/>
    </xf>
    <xf numFmtId="49" fontId="14" fillId="0" borderId="0" xfId="0" applyNumberFormat="1" applyFont="1" applyFill="1" applyProtection="1">
      <protection hidden="1"/>
    </xf>
    <xf numFmtId="0" fontId="5" fillId="0" borderId="0" xfId="0" applyFont="1"/>
    <xf numFmtId="0" fontId="3" fillId="0" borderId="1" xfId="0" applyFont="1" applyFill="1" applyBorder="1" applyAlignment="1" applyProtection="1">
      <alignment horizontal="left" vertical="center" wrapText="1"/>
      <protection hidden="1"/>
    </xf>
    <xf numFmtId="49" fontId="7" fillId="4" borderId="2" xfId="3" applyNumberFormat="1" applyFont="1" applyFill="1" applyBorder="1" applyAlignment="1" applyProtection="1">
      <alignment horizontal="center" vertical="center"/>
    </xf>
    <xf numFmtId="49" fontId="7" fillId="4" borderId="2" xfId="3" applyNumberFormat="1" applyFont="1" applyFill="1" applyBorder="1" applyAlignment="1" applyProtection="1">
      <alignment horizontal="center" vertical="center" wrapText="1"/>
    </xf>
    <xf numFmtId="49" fontId="7" fillId="4" borderId="3" xfId="3" applyNumberFormat="1" applyFont="1" applyFill="1" applyBorder="1" applyAlignment="1" applyProtection="1">
      <alignment horizontal="center" vertical="center" wrapText="1"/>
    </xf>
    <xf numFmtId="0" fontId="0" fillId="0" borderId="0" xfId="0" applyAlignment="1">
      <alignment horizontal="center"/>
    </xf>
    <xf numFmtId="49" fontId="0" fillId="0" borderId="0" xfId="0" applyNumberFormat="1" applyAlignment="1">
      <alignment horizontal="center"/>
    </xf>
    <xf numFmtId="0" fontId="7"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9" fontId="5" fillId="2" borderId="1" xfId="3" quotePrefix="1" applyNumberFormat="1" applyFill="1" applyBorder="1" applyAlignment="1" applyProtection="1">
      <alignment horizontal="center" vertical="center" wrapText="1"/>
      <protection locked="0"/>
    </xf>
    <xf numFmtId="49" fontId="5" fillId="2" borderId="1" xfId="3" applyNumberFormat="1" applyFill="1" applyBorder="1" applyAlignment="1" applyProtection="1">
      <alignment horizontal="center" vertical="center" wrapText="1"/>
      <protection locked="0" hidden="1"/>
    </xf>
    <xf numFmtId="49" fontId="5" fillId="2" borderId="1" xfId="3" applyNumberFormat="1" applyFill="1" applyBorder="1" applyAlignment="1" applyProtection="1">
      <alignment horizontal="center" vertical="center" wrapText="1"/>
      <protection locked="0"/>
    </xf>
    <xf numFmtId="49" fontId="5" fillId="2" borderId="3" xfId="3" applyNumberFormat="1" applyFill="1" applyBorder="1" applyAlignment="1" applyProtection="1">
      <alignment horizontal="center" vertical="center" wrapText="1"/>
      <protection locked="0"/>
    </xf>
    <xf numFmtId="49" fontId="5" fillId="2" borderId="2" xfId="3" applyNumberFormat="1" applyFill="1" applyBorder="1" applyAlignment="1" applyProtection="1">
      <alignment horizontal="center" vertical="center" wrapText="1"/>
      <protection locked="0"/>
    </xf>
    <xf numFmtId="165" fontId="5" fillId="2" borderId="1" xfId="3" applyNumberFormat="1" applyFill="1" applyBorder="1" applyAlignment="1" applyProtection="1">
      <alignment horizontal="center" vertical="center" wrapText="1"/>
      <protection locked="0"/>
    </xf>
    <xf numFmtId="165" fontId="5" fillId="2" borderId="2" xfId="3" applyNumberForma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xf>
    <xf numFmtId="0" fontId="24" fillId="0" borderId="0" xfId="0" applyFont="1"/>
    <xf numFmtId="0" fontId="27" fillId="13" borderId="0" xfId="0" applyFont="1" applyFill="1"/>
    <xf numFmtId="17" fontId="24" fillId="0" borderId="2" xfId="0" applyNumberFormat="1" applyFont="1" applyBorder="1" applyAlignment="1">
      <alignment horizontal="center"/>
    </xf>
    <xf numFmtId="0" fontId="29" fillId="7" borderId="1"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0" fontId="29" fillId="7" borderId="10" xfId="0" applyFont="1" applyFill="1" applyBorder="1" applyAlignment="1">
      <alignment horizontal="center" vertical="center" wrapText="1"/>
    </xf>
    <xf numFmtId="0" fontId="30" fillId="0" borderId="5" xfId="0" applyFont="1" applyBorder="1" applyAlignment="1">
      <alignment vertical="center" wrapText="1"/>
    </xf>
    <xf numFmtId="0" fontId="7" fillId="0" borderId="13" xfId="0" applyFont="1" applyBorder="1" applyAlignment="1" applyProtection="1">
      <alignment horizontal="center" vertical="center" wrapText="1"/>
    </xf>
    <xf numFmtId="0" fontId="0" fillId="0" borderId="0" xfId="0" applyProtection="1">
      <protection locked="0"/>
    </xf>
    <xf numFmtId="0" fontId="24" fillId="0" borderId="0" xfId="0" applyFont="1" applyProtection="1">
      <protection locked="0"/>
    </xf>
    <xf numFmtId="0" fontId="25" fillId="0" borderId="0" xfId="0" applyFont="1" applyProtection="1">
      <protection locked="0"/>
    </xf>
    <xf numFmtId="0" fontId="27" fillId="12" borderId="8" xfId="0" applyFont="1" applyFill="1" applyBorder="1" applyAlignment="1" applyProtection="1"/>
    <xf numFmtId="0" fontId="7"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28" fillId="14" borderId="3" xfId="0" applyFont="1" applyFill="1" applyBorder="1" applyAlignment="1" applyProtection="1">
      <alignment wrapText="1"/>
      <protection locked="0"/>
    </xf>
    <xf numFmtId="0" fontId="7" fillId="5" borderId="0" xfId="0" applyFont="1" applyFill="1"/>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13" fillId="0" borderId="0" xfId="0" applyFont="1"/>
    <xf numFmtId="0" fontId="0" fillId="0" borderId="1" xfId="0" applyBorder="1"/>
    <xf numFmtId="14" fontId="28" fillId="6" borderId="1" xfId="0" applyNumberFormat="1" applyFont="1" applyFill="1" applyBorder="1" applyAlignment="1" applyProtection="1">
      <alignment horizontal="center" vertical="center" wrapText="1"/>
      <protection locked="0"/>
    </xf>
    <xf numFmtId="4" fontId="28" fillId="6" borderId="1" xfId="0" applyNumberFormat="1" applyFont="1" applyFill="1" applyBorder="1" applyAlignment="1" applyProtection="1">
      <alignment vertical="center" wrapText="1"/>
      <protection locked="0"/>
    </xf>
    <xf numFmtId="14" fontId="0" fillId="0" borderId="0" xfId="0" applyNumberFormat="1"/>
    <xf numFmtId="0" fontId="31" fillId="0" borderId="0" xfId="0" applyFont="1"/>
    <xf numFmtId="166" fontId="26" fillId="15" borderId="2" xfId="0" applyNumberFormat="1" applyFont="1" applyFill="1" applyBorder="1" applyAlignment="1">
      <alignment horizontal="center" vertical="center" wrapText="1"/>
    </xf>
    <xf numFmtId="3" fontId="26" fillId="15" borderId="2" xfId="0" applyNumberFormat="1" applyFont="1" applyFill="1" applyBorder="1" applyAlignment="1">
      <alignment horizontal="center" vertical="center" wrapText="1"/>
    </xf>
    <xf numFmtId="0" fontId="26" fillId="15" borderId="2" xfId="0" applyFont="1" applyFill="1" applyBorder="1" applyAlignment="1">
      <alignment horizontal="center" vertical="center" wrapText="1"/>
    </xf>
    <xf numFmtId="166" fontId="26" fillId="15" borderId="1" xfId="0" applyNumberFormat="1"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5" borderId="1" xfId="0" applyFont="1" applyFill="1" applyBorder="1" applyAlignment="1">
      <alignment horizontal="center" vertical="center" wrapText="1"/>
    </xf>
    <xf numFmtId="3" fontId="26" fillId="15" borderId="1" xfId="0" applyNumberFormat="1" applyFont="1" applyFill="1" applyBorder="1" applyAlignment="1">
      <alignment horizontal="center" vertical="center" wrapText="1"/>
    </xf>
    <xf numFmtId="167" fontId="26" fillId="8" borderId="4" xfId="0" applyNumberFormat="1" applyFont="1" applyFill="1" applyBorder="1" applyAlignment="1" applyProtection="1">
      <alignment horizontal="center" vertical="center" wrapText="1"/>
    </xf>
    <xf numFmtId="4" fontId="26" fillId="7" borderId="4" xfId="0" applyNumberFormat="1" applyFont="1" applyFill="1" applyBorder="1" applyAlignment="1" applyProtection="1">
      <alignment vertical="center" wrapText="1"/>
    </xf>
    <xf numFmtId="164" fontId="28" fillId="6" borderId="2" xfId="0" applyNumberFormat="1" applyFont="1" applyFill="1" applyBorder="1" applyAlignment="1" applyProtection="1">
      <alignment horizontal="center" vertical="center" wrapText="1"/>
      <protection locked="0"/>
    </xf>
    <xf numFmtId="9" fontId="28" fillId="6" borderId="2" xfId="0" applyNumberFormat="1" applyFont="1" applyFill="1" applyBorder="1" applyAlignment="1" applyProtection="1">
      <alignment horizontal="center" vertical="center" wrapText="1"/>
      <protection locked="0"/>
    </xf>
    <xf numFmtId="164" fontId="28" fillId="6" borderId="1" xfId="0" applyNumberFormat="1" applyFont="1" applyFill="1" applyBorder="1" applyAlignment="1" applyProtection="1">
      <alignment horizontal="center" vertical="center" wrapText="1"/>
      <protection locked="0"/>
    </xf>
    <xf numFmtId="2" fontId="28" fillId="6" borderId="2" xfId="0" applyNumberFormat="1" applyFont="1" applyFill="1" applyBorder="1" applyAlignment="1" applyProtection="1">
      <alignment horizontal="center" vertical="center" wrapText="1"/>
      <protection locked="0"/>
    </xf>
    <xf numFmtId="2" fontId="28" fillId="6" borderId="1" xfId="0" applyNumberFormat="1" applyFont="1" applyFill="1" applyBorder="1" applyAlignment="1" applyProtection="1">
      <alignment horizontal="center" vertical="center" wrapText="1"/>
      <protection locked="0"/>
    </xf>
    <xf numFmtId="0" fontId="27" fillId="9" borderId="8" xfId="0" applyFont="1" applyFill="1" applyBorder="1" applyAlignment="1" applyProtection="1"/>
    <xf numFmtId="0" fontId="7" fillId="0" borderId="14" xfId="0" applyFont="1" applyBorder="1" applyAlignment="1" applyProtection="1">
      <alignment horizontal="center" vertical="center" wrapText="1"/>
    </xf>
    <xf numFmtId="0" fontId="26" fillId="15" borderId="4" xfId="0" applyFont="1" applyFill="1" applyBorder="1" applyAlignment="1">
      <alignment horizontal="center" vertical="center" wrapText="1"/>
    </xf>
    <xf numFmtId="0" fontId="5" fillId="16" borderId="2" xfId="0" applyFont="1" applyFill="1" applyBorder="1" applyAlignment="1">
      <alignment wrapText="1"/>
    </xf>
    <xf numFmtId="0" fontId="5" fillId="12" borderId="3" xfId="0" applyFont="1" applyFill="1" applyBorder="1" applyAlignment="1">
      <alignment wrapText="1"/>
    </xf>
    <xf numFmtId="0" fontId="5" fillId="17" borderId="3" xfId="0" applyFont="1" applyFill="1" applyBorder="1" applyAlignment="1">
      <alignment wrapText="1"/>
    </xf>
    <xf numFmtId="0" fontId="5" fillId="18" borderId="3" xfId="0" applyFont="1" applyFill="1" applyBorder="1" applyAlignment="1">
      <alignment wrapText="1"/>
    </xf>
    <xf numFmtId="0" fontId="5" fillId="16" borderId="3" xfId="0" applyFont="1" applyFill="1" applyBorder="1" applyAlignment="1">
      <alignment wrapText="1"/>
    </xf>
    <xf numFmtId="0" fontId="0" fillId="12" borderId="3" xfId="0" applyFont="1" applyFill="1" applyBorder="1" applyAlignment="1"/>
    <xf numFmtId="0" fontId="0" fillId="17" borderId="3" xfId="0" applyFont="1" applyFill="1" applyBorder="1" applyAlignment="1"/>
    <xf numFmtId="0" fontId="0" fillId="18" borderId="3" xfId="0" applyFont="1" applyFill="1" applyBorder="1" applyAlignment="1"/>
    <xf numFmtId="0" fontId="0" fillId="16" borderId="3" xfId="0" applyFont="1" applyFill="1" applyBorder="1" applyAlignment="1"/>
    <xf numFmtId="0" fontId="5" fillId="18" borderId="3" xfId="0" applyFont="1" applyFill="1" applyBorder="1" applyAlignment="1"/>
    <xf numFmtId="0" fontId="5" fillId="16" borderId="3" xfId="0" applyFont="1" applyFill="1" applyBorder="1" applyAlignment="1"/>
    <xf numFmtId="0" fontId="5" fillId="12" borderId="3" xfId="0" applyFont="1" applyFill="1" applyBorder="1" applyAlignment="1"/>
    <xf numFmtId="0" fontId="5" fillId="17" borderId="3" xfId="0" applyFont="1" applyFill="1" applyBorder="1" applyAlignment="1"/>
    <xf numFmtId="0" fontId="7" fillId="16" borderId="1"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Alignment="1">
      <alignment horizontal="center" vertical="center"/>
    </xf>
    <xf numFmtId="0" fontId="1" fillId="3" borderId="0" xfId="4" applyFont="1" applyFill="1" applyAlignment="1" applyProtection="1">
      <alignment horizontal="center"/>
      <protection hidden="1"/>
    </xf>
    <xf numFmtId="0" fontId="7" fillId="3" borderId="0" xfId="4" applyFont="1" applyFill="1" applyBorder="1" applyAlignment="1" applyProtection="1">
      <alignment horizontal="center" vertical="top"/>
      <protection hidden="1"/>
    </xf>
    <xf numFmtId="0" fontId="27" fillId="10" borderId="8" xfId="0" applyFont="1" applyFill="1" applyBorder="1" applyAlignment="1" applyProtection="1">
      <alignment horizontal="center"/>
    </xf>
    <xf numFmtId="0" fontId="27" fillId="11" borderId="8" xfId="0" applyFont="1" applyFill="1" applyBorder="1" applyAlignment="1" applyProtection="1">
      <alignment horizontal="center"/>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3">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952500</xdr:colOff>
      <xdr:row>39</xdr:row>
      <xdr:rowOff>2</xdr:rowOff>
    </xdr:from>
    <xdr:to>
      <xdr:col>6</xdr:col>
      <xdr:colOff>133349</xdr:colOff>
      <xdr:row>42</xdr:row>
      <xdr:rowOff>219075</xdr:rowOff>
    </xdr:to>
    <xdr:sp macro="" textlink="">
      <xdr:nvSpPr>
        <xdr:cNvPr id="2" name="TextBox 1">
          <a:extLst>
            <a:ext uri="{FF2B5EF4-FFF2-40B4-BE49-F238E27FC236}">
              <a16:creationId xmlns:a16="http://schemas.microsoft.com/office/drawing/2014/main" id="{6F0AF83A-E51D-492C-8D21-2D63AD896163}"/>
            </a:ext>
          </a:extLst>
        </xdr:cNvPr>
        <xdr:cNvSpPr txBox="1"/>
      </xdr:nvSpPr>
      <xdr:spPr>
        <a:xfrm>
          <a:off x="5743575" y="9515477"/>
          <a:ext cx="1200149" cy="790573"/>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FF0000"/>
              </a:solidFill>
            </a:rPr>
            <a:t>MRACCAP is </a:t>
          </a:r>
          <a:r>
            <a:rPr lang="en-US" sz="1000" baseline="0">
              <a:solidFill>
                <a:srgbClr val="FF0000"/>
              </a:solidFill>
            </a:rPr>
            <a:t>required for EACH month of the offered period</a:t>
          </a:r>
          <a:endParaRPr lang="en-US" sz="1000">
            <a:solidFill>
              <a:srgbClr val="FF0000"/>
            </a:solidFill>
          </a:endParaRPr>
        </a:p>
      </xdr:txBody>
    </xdr:sp>
    <xdr:clientData/>
  </xdr:twoCellAnchor>
  <xdr:twoCellAnchor>
    <xdr:from>
      <xdr:col>7</xdr:col>
      <xdr:colOff>447671</xdr:colOff>
      <xdr:row>36</xdr:row>
      <xdr:rowOff>28575</xdr:rowOff>
    </xdr:from>
    <xdr:to>
      <xdr:col>7</xdr:col>
      <xdr:colOff>619125</xdr:colOff>
      <xdr:row>38</xdr:row>
      <xdr:rowOff>152400</xdr:rowOff>
    </xdr:to>
    <xdr:sp macro="" textlink="">
      <xdr:nvSpPr>
        <xdr:cNvPr id="3" name="Arrow: Down 2">
          <a:extLst>
            <a:ext uri="{FF2B5EF4-FFF2-40B4-BE49-F238E27FC236}">
              <a16:creationId xmlns:a16="http://schemas.microsoft.com/office/drawing/2014/main" id="{11092CDB-1469-46A6-A0AE-B799C79F4872}"/>
            </a:ext>
          </a:extLst>
        </xdr:cNvPr>
        <xdr:cNvSpPr/>
      </xdr:nvSpPr>
      <xdr:spPr>
        <a:xfrm rot="10800000">
          <a:off x="8267696" y="9029700"/>
          <a:ext cx="171454" cy="4762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714375</xdr:colOff>
      <xdr:row>39</xdr:row>
      <xdr:rowOff>9529</xdr:rowOff>
    </xdr:from>
    <xdr:to>
      <xdr:col>8</xdr:col>
      <xdr:colOff>371475</xdr:colOff>
      <xdr:row>44</xdr:row>
      <xdr:rowOff>142878</xdr:rowOff>
    </xdr:to>
    <xdr:sp macro="" textlink="">
      <xdr:nvSpPr>
        <xdr:cNvPr id="4" name="TextBox 3">
          <a:extLst>
            <a:ext uri="{FF2B5EF4-FFF2-40B4-BE49-F238E27FC236}">
              <a16:creationId xmlns:a16="http://schemas.microsoft.com/office/drawing/2014/main" id="{E32D9B86-A14E-4AEC-8C6C-05D903C00C29}"/>
            </a:ext>
          </a:extLst>
        </xdr:cNvPr>
        <xdr:cNvSpPr txBox="1"/>
      </xdr:nvSpPr>
      <xdr:spPr>
        <a:xfrm>
          <a:off x="7524750" y="9525004"/>
          <a:ext cx="1676400" cy="1200149"/>
        </a:xfrm>
        <a:prstGeom prst="rect">
          <a:avLst/>
        </a:prstGeom>
        <a:solidFill>
          <a:schemeClr val="lt1"/>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FF0000"/>
              </a:solidFill>
            </a:rPr>
            <a:t>MRASBPR</a:t>
          </a:r>
          <a:r>
            <a:rPr lang="en-US" sz="1000" baseline="0">
              <a:solidFill>
                <a:srgbClr val="FF0000"/>
              </a:solidFill>
            </a:rPr>
            <a:t> is a single value for all months based on value from cell B5 that includes costs that would become unavoidable as of the effective date of the contract.</a:t>
          </a:r>
        </a:p>
      </xdr:txBody>
    </xdr:sp>
    <xdr:clientData/>
  </xdr:twoCellAnchor>
  <xdr:twoCellAnchor>
    <xdr:from>
      <xdr:col>8</xdr:col>
      <xdr:colOff>590550</xdr:colOff>
      <xdr:row>37</xdr:row>
      <xdr:rowOff>19053</xdr:rowOff>
    </xdr:from>
    <xdr:to>
      <xdr:col>8</xdr:col>
      <xdr:colOff>981077</xdr:colOff>
      <xdr:row>40</xdr:row>
      <xdr:rowOff>104778</xdr:rowOff>
    </xdr:to>
    <xdr:sp macro="" textlink="">
      <xdr:nvSpPr>
        <xdr:cNvPr id="5" name="Arrow: Bent 4">
          <a:extLst>
            <a:ext uri="{FF2B5EF4-FFF2-40B4-BE49-F238E27FC236}">
              <a16:creationId xmlns:a16="http://schemas.microsoft.com/office/drawing/2014/main" id="{AF908E77-4AB0-4830-9D6D-3F58CE1C7C04}"/>
            </a:ext>
          </a:extLst>
        </xdr:cNvPr>
        <xdr:cNvSpPr/>
      </xdr:nvSpPr>
      <xdr:spPr>
        <a:xfrm rot="16200000">
          <a:off x="9329739" y="9301164"/>
          <a:ext cx="571500" cy="390527"/>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9</xdr:col>
      <xdr:colOff>9524</xdr:colOff>
      <xdr:row>38</xdr:row>
      <xdr:rowOff>28578</xdr:rowOff>
    </xdr:from>
    <xdr:to>
      <xdr:col>10</xdr:col>
      <xdr:colOff>276224</xdr:colOff>
      <xdr:row>42</xdr:row>
      <xdr:rowOff>47628</xdr:rowOff>
    </xdr:to>
    <xdr:sp macro="" textlink="">
      <xdr:nvSpPr>
        <xdr:cNvPr id="7" name="TextBox 6">
          <a:extLst>
            <a:ext uri="{FF2B5EF4-FFF2-40B4-BE49-F238E27FC236}">
              <a16:creationId xmlns:a16="http://schemas.microsoft.com/office/drawing/2014/main" id="{9DA92C70-8479-4328-9A9D-70E4A3BA5520}"/>
            </a:ext>
          </a:extLst>
        </xdr:cNvPr>
        <xdr:cNvSpPr txBox="1"/>
      </xdr:nvSpPr>
      <xdr:spPr>
        <a:xfrm>
          <a:off x="9829799" y="9382128"/>
          <a:ext cx="1400175" cy="75247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rgbClr val="FF0000"/>
              </a:solidFill>
            </a:rPr>
            <a:t>This amount may differ from the value in cell B5 due to rounding of MRASBPR in column H</a:t>
          </a:r>
        </a:p>
      </xdr:txBody>
    </xdr:sp>
    <xdr:clientData/>
  </xdr:twoCellAnchor>
  <xdr:twoCellAnchor>
    <xdr:from>
      <xdr:col>5</xdr:col>
      <xdr:colOff>419096</xdr:colOff>
      <xdr:row>36</xdr:row>
      <xdr:rowOff>38100</xdr:rowOff>
    </xdr:from>
    <xdr:to>
      <xdr:col>5</xdr:col>
      <xdr:colOff>609600</xdr:colOff>
      <xdr:row>38</xdr:row>
      <xdr:rowOff>152400</xdr:rowOff>
    </xdr:to>
    <xdr:sp macro="" textlink="">
      <xdr:nvSpPr>
        <xdr:cNvPr id="8" name="Arrow: Down 7">
          <a:extLst>
            <a:ext uri="{FF2B5EF4-FFF2-40B4-BE49-F238E27FC236}">
              <a16:creationId xmlns:a16="http://schemas.microsoft.com/office/drawing/2014/main" id="{AD1A5716-BB48-4673-8D79-B6958AA2E3BC}"/>
            </a:ext>
          </a:extLst>
        </xdr:cNvPr>
        <xdr:cNvSpPr/>
      </xdr:nvSpPr>
      <xdr:spPr>
        <a:xfrm rot="10800000">
          <a:off x="6219821" y="9039225"/>
          <a:ext cx="190504" cy="4667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77F1-8205-4EC0-B4C4-6DCDA64EB93B}">
  <dimension ref="A1:A25"/>
  <sheetViews>
    <sheetView tabSelected="1" workbookViewId="0"/>
  </sheetViews>
  <sheetFormatPr defaultRowHeight="13.2" x14ac:dyDescent="0.25"/>
  <cols>
    <col min="1" max="1" width="156.33203125" bestFit="1" customWidth="1"/>
  </cols>
  <sheetData>
    <row r="1" spans="1:1" ht="20.100000000000001" customHeight="1" x14ac:dyDescent="0.25">
      <c r="A1" s="59" t="s">
        <v>143</v>
      </c>
    </row>
    <row r="2" spans="1:1" s="104" customFormat="1" ht="21.75" customHeight="1" x14ac:dyDescent="0.25">
      <c r="A2" s="103" t="s">
        <v>0</v>
      </c>
    </row>
    <row r="3" spans="1:1" s="104" customFormat="1" ht="21.75" customHeight="1" x14ac:dyDescent="0.25">
      <c r="A3" s="103" t="s">
        <v>1</v>
      </c>
    </row>
    <row r="4" spans="1:1" s="104" customFormat="1" ht="21.75" customHeight="1" x14ac:dyDescent="0.25">
      <c r="A4" s="103" t="s">
        <v>2</v>
      </c>
    </row>
    <row r="5" spans="1:1" s="104" customFormat="1" ht="21.75" customHeight="1" x14ac:dyDescent="0.25">
      <c r="A5" s="103" t="s">
        <v>3</v>
      </c>
    </row>
    <row r="6" spans="1:1" s="104" customFormat="1" ht="21.75" customHeight="1" x14ac:dyDescent="0.25">
      <c r="A6" s="103" t="s">
        <v>4</v>
      </c>
    </row>
    <row r="7" spans="1:1" s="104" customFormat="1" ht="21.75" customHeight="1" x14ac:dyDescent="0.25">
      <c r="A7" s="103" t="s">
        <v>5</v>
      </c>
    </row>
    <row r="8" spans="1:1" s="104" customFormat="1" ht="21.75" customHeight="1" x14ac:dyDescent="0.25">
      <c r="A8" s="103" t="s">
        <v>6</v>
      </c>
    </row>
    <row r="9" spans="1:1" s="104" customFormat="1" ht="21.75" customHeight="1" x14ac:dyDescent="0.25">
      <c r="A9" s="103" t="s">
        <v>7</v>
      </c>
    </row>
    <row r="10" spans="1:1" s="104" customFormat="1" ht="21.75" customHeight="1" x14ac:dyDescent="0.25">
      <c r="A10" s="103" t="s">
        <v>8</v>
      </c>
    </row>
    <row r="11" spans="1:1" s="104" customFormat="1" ht="21.75" customHeight="1" x14ac:dyDescent="0.25">
      <c r="A11" s="103" t="s">
        <v>9</v>
      </c>
    </row>
    <row r="12" spans="1:1" s="104" customFormat="1" ht="21.75" customHeight="1" x14ac:dyDescent="0.25">
      <c r="A12" s="103" t="s">
        <v>10</v>
      </c>
    </row>
    <row r="13" spans="1:1" s="104" customFormat="1" ht="21.75" customHeight="1" x14ac:dyDescent="0.25">
      <c r="A13" s="103" t="s">
        <v>11</v>
      </c>
    </row>
    <row r="14" spans="1:1" s="104" customFormat="1" ht="21.75" customHeight="1" x14ac:dyDescent="0.25">
      <c r="A14" s="103" t="s">
        <v>12</v>
      </c>
    </row>
    <row r="15" spans="1:1" s="104" customFormat="1" ht="21.75" customHeight="1" x14ac:dyDescent="0.25">
      <c r="A15" s="103" t="s">
        <v>13</v>
      </c>
    </row>
    <row r="16" spans="1:1" s="104" customFormat="1" ht="21.75" customHeight="1" x14ac:dyDescent="0.25">
      <c r="A16" s="103" t="s">
        <v>14</v>
      </c>
    </row>
    <row r="17" spans="1:1" s="104" customFormat="1" ht="21.75" customHeight="1" x14ac:dyDescent="0.25">
      <c r="A17" s="103" t="s">
        <v>15</v>
      </c>
    </row>
    <row r="18" spans="1:1" s="104" customFormat="1" ht="21.75" customHeight="1" x14ac:dyDescent="0.25">
      <c r="A18" s="103" t="s">
        <v>16</v>
      </c>
    </row>
    <row r="19" spans="1:1" s="104" customFormat="1" ht="21.75" customHeight="1" x14ac:dyDescent="0.25">
      <c r="A19" s="103" t="s">
        <v>17</v>
      </c>
    </row>
    <row r="20" spans="1:1" s="104" customFormat="1" ht="21.75" customHeight="1" x14ac:dyDescent="0.25">
      <c r="A20" s="103" t="s">
        <v>18</v>
      </c>
    </row>
    <row r="21" spans="1:1" s="104" customFormat="1" ht="21.75" customHeight="1" x14ac:dyDescent="0.25">
      <c r="A21" s="103" t="s">
        <v>19</v>
      </c>
    </row>
    <row r="22" spans="1:1" s="104" customFormat="1" ht="21.75" customHeight="1" x14ac:dyDescent="0.25">
      <c r="A22" s="103" t="s">
        <v>20</v>
      </c>
    </row>
    <row r="23" spans="1:1" s="104" customFormat="1" ht="21.75" customHeight="1" x14ac:dyDescent="0.25">
      <c r="A23" s="103" t="s">
        <v>21</v>
      </c>
    </row>
    <row r="24" spans="1:1" s="104" customFormat="1" ht="21.75" customHeight="1" x14ac:dyDescent="0.25">
      <c r="A24" s="103" t="s">
        <v>22</v>
      </c>
    </row>
    <row r="25" spans="1:1" s="104" customFormat="1" ht="21.75" customHeight="1" x14ac:dyDescent="0.25">
      <c r="A25" s="10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T8"/>
  <sheetViews>
    <sheetView showGridLines="0" showZeros="0" zoomScaleNormal="100" zoomScaleSheetLayoutView="85" workbookViewId="0"/>
  </sheetViews>
  <sheetFormatPr defaultRowHeight="12.75" customHeight="1" x14ac:dyDescent="0.25"/>
  <cols>
    <col min="1" max="1" width="2.44140625" customWidth="1"/>
    <col min="2" max="2" width="49.6640625" customWidth="1"/>
    <col min="3" max="3" width="57.44140625" customWidth="1"/>
    <col min="4" max="4" width="9.33203125" customWidth="1"/>
    <col min="5" max="5" width="15.33203125" style="19" bestFit="1" customWidth="1"/>
    <col min="6" max="6" width="22.5546875" style="19" customWidth="1"/>
    <col min="7" max="20" width="9.33203125" style="19" customWidth="1"/>
    <col min="21" max="23" width="9.33203125" style="13" customWidth="1"/>
    <col min="24" max="28" width="8.6640625" style="13"/>
    <col min="29" max="29" width="23.5546875" style="13" bestFit="1" customWidth="1"/>
    <col min="30" max="30" width="8.6640625" style="13"/>
    <col min="31" max="35" width="9.33203125" style="13"/>
    <col min="36" max="72" width="9.33203125" style="19"/>
  </cols>
  <sheetData>
    <row r="1" spans="1:72" s="3" customFormat="1" ht="15.6" x14ac:dyDescent="0.3">
      <c r="A1" s="1" t="s">
        <v>24</v>
      </c>
      <c r="B1" s="105" t="s">
        <v>144</v>
      </c>
      <c r="C1" s="105"/>
      <c r="D1" s="11"/>
      <c r="E1" s="20"/>
      <c r="F1" s="20"/>
      <c r="G1" s="20"/>
      <c r="H1" s="20"/>
      <c r="I1" s="20"/>
      <c r="J1" s="20"/>
      <c r="K1" s="20"/>
      <c r="L1" s="20"/>
      <c r="M1" s="20"/>
      <c r="N1" s="20"/>
      <c r="O1" s="20"/>
      <c r="P1" s="20"/>
      <c r="Q1" s="20"/>
      <c r="R1" s="20"/>
      <c r="S1" s="20"/>
      <c r="T1" s="20"/>
      <c r="U1" s="12"/>
      <c r="V1" s="12"/>
      <c r="W1" s="12"/>
      <c r="X1" s="12"/>
      <c r="Y1" s="12"/>
      <c r="Z1" s="12"/>
      <c r="AA1" s="22" t="s">
        <v>25</v>
      </c>
      <c r="AB1" s="12"/>
      <c r="AC1" s="14"/>
      <c r="AD1" s="12"/>
      <c r="AE1" s="12"/>
      <c r="AF1" s="12"/>
      <c r="AG1" s="12"/>
      <c r="AH1" s="12"/>
      <c r="AI1" s="12"/>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row>
    <row r="2" spans="1:72" s="3" customFormat="1" ht="15.6" x14ac:dyDescent="0.3">
      <c r="A2" s="2"/>
      <c r="B2" s="106" t="s">
        <v>145</v>
      </c>
      <c r="C2" s="106"/>
      <c r="D2" s="11"/>
      <c r="E2" s="20"/>
      <c r="F2" s="20"/>
      <c r="G2" s="20"/>
      <c r="H2" s="20"/>
      <c r="I2" s="20"/>
      <c r="J2" s="20"/>
      <c r="K2" s="20"/>
      <c r="L2" s="20"/>
      <c r="M2" s="20"/>
      <c r="N2" s="20"/>
      <c r="O2" s="20"/>
      <c r="P2" s="20"/>
      <c r="Q2" s="20"/>
      <c r="R2" s="20"/>
      <c r="S2" s="20"/>
      <c r="T2" s="20"/>
      <c r="U2" s="12"/>
      <c r="V2" s="12"/>
      <c r="W2" s="12"/>
      <c r="X2" s="12"/>
      <c r="Y2" s="12"/>
      <c r="Z2" s="12"/>
      <c r="AA2" s="12"/>
      <c r="AB2" s="12"/>
      <c r="AC2" s="14"/>
      <c r="AD2" s="12"/>
      <c r="AE2" s="12"/>
      <c r="AF2" s="12"/>
      <c r="AG2" s="12"/>
      <c r="AH2" s="12"/>
      <c r="AI2" s="12"/>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3" customFormat="1" ht="15.6" x14ac:dyDescent="0.3">
      <c r="A3" s="4"/>
      <c r="B3" s="6"/>
      <c r="C3" s="4"/>
      <c r="D3" s="5"/>
      <c r="E3" s="20"/>
      <c r="F3" s="20"/>
      <c r="G3" s="20"/>
      <c r="H3" s="20"/>
      <c r="I3" s="20"/>
      <c r="J3" s="20"/>
      <c r="K3" s="20"/>
      <c r="L3" s="20"/>
      <c r="M3" s="20"/>
      <c r="N3" s="20"/>
      <c r="O3" s="20"/>
      <c r="P3" s="20"/>
      <c r="Q3" s="20"/>
      <c r="R3" s="20"/>
      <c r="S3" s="20"/>
      <c r="T3" s="20"/>
      <c r="U3" s="12"/>
      <c r="V3" s="12"/>
      <c r="W3" s="12"/>
      <c r="X3" s="12"/>
      <c r="Y3" s="12"/>
      <c r="Z3" s="12"/>
      <c r="AA3" s="12"/>
      <c r="AB3" s="12"/>
      <c r="AC3" s="14"/>
      <c r="AD3" s="12"/>
      <c r="AE3" s="12"/>
      <c r="AF3" s="12"/>
      <c r="AG3" s="12"/>
      <c r="AH3" s="12"/>
      <c r="AI3" s="12"/>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8" customFormat="1" ht="17.399999999999999" x14ac:dyDescent="0.3">
      <c r="A4" s="7"/>
      <c r="B4" s="24" t="s">
        <v>26</v>
      </c>
      <c r="C4" s="9"/>
      <c r="E4" s="21"/>
      <c r="F4" s="21"/>
      <c r="G4" s="21"/>
      <c r="H4" s="21"/>
      <c r="I4" s="21"/>
      <c r="J4" s="21"/>
      <c r="K4" s="21"/>
      <c r="L4" s="21"/>
      <c r="M4" s="21"/>
      <c r="N4" s="21"/>
      <c r="O4" s="21"/>
      <c r="P4" s="21"/>
      <c r="Q4" s="21"/>
      <c r="R4" s="21"/>
      <c r="S4" s="21"/>
      <c r="T4" s="21"/>
      <c r="U4" s="17"/>
      <c r="V4" s="17"/>
      <c r="W4" s="17"/>
      <c r="X4" s="17"/>
      <c r="Y4" s="17"/>
      <c r="Z4" s="17"/>
      <c r="AA4" s="17"/>
      <c r="AB4" s="17"/>
      <c r="AC4" s="15"/>
      <c r="AD4" s="17"/>
      <c r="AE4" s="17"/>
      <c r="AF4" s="17"/>
      <c r="AG4" s="17"/>
      <c r="AH4" s="17"/>
      <c r="AI4" s="17"/>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row>
    <row r="5" spans="1:72" s="8" customFormat="1" ht="17.399999999999999" x14ac:dyDescent="0.3">
      <c r="A5" s="7"/>
      <c r="B5" s="24" t="s">
        <v>27</v>
      </c>
      <c r="C5" s="9"/>
      <c r="E5" s="21"/>
      <c r="F5" s="21"/>
      <c r="G5" s="21"/>
      <c r="H5" s="21"/>
      <c r="I5" s="21"/>
      <c r="J5" s="21"/>
      <c r="K5" s="21"/>
      <c r="L5" s="21"/>
      <c r="M5" s="21"/>
      <c r="N5" s="21"/>
      <c r="O5" s="21"/>
      <c r="P5" s="21"/>
      <c r="Q5" s="21"/>
      <c r="R5" s="21"/>
      <c r="S5" s="21"/>
      <c r="T5" s="21"/>
      <c r="U5" s="17"/>
      <c r="V5" s="17"/>
      <c r="W5" s="17"/>
      <c r="X5" s="17"/>
      <c r="Y5" s="17"/>
      <c r="Z5" s="17"/>
      <c r="AA5" s="17"/>
      <c r="AB5" s="17"/>
      <c r="AC5" s="15"/>
      <c r="AD5" s="17"/>
      <c r="AE5" s="17"/>
      <c r="AF5" s="17"/>
      <c r="AG5" s="17"/>
      <c r="AH5" s="17"/>
      <c r="AI5" s="17"/>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1:72" s="8" customFormat="1" ht="36" customHeight="1" x14ac:dyDescent="0.25">
      <c r="A6" s="7"/>
      <c r="B6" s="24" t="s">
        <v>146</v>
      </c>
      <c r="C6" s="9"/>
      <c r="E6" s="21"/>
      <c r="F6" s="21"/>
      <c r="G6" s="21"/>
      <c r="H6" s="21"/>
      <c r="I6" s="21"/>
      <c r="J6" s="21"/>
      <c r="K6" s="21"/>
      <c r="L6" s="21"/>
      <c r="M6" s="21"/>
      <c r="N6" s="21"/>
      <c r="O6" s="21"/>
      <c r="P6" s="21"/>
      <c r="Q6" s="21"/>
      <c r="R6" s="21"/>
      <c r="S6" s="21"/>
      <c r="T6" s="21"/>
      <c r="U6" s="17"/>
      <c r="V6" s="17"/>
      <c r="W6" s="17"/>
      <c r="X6" s="17"/>
      <c r="Y6" s="17"/>
      <c r="Z6" s="17"/>
      <c r="AA6" s="17"/>
      <c r="AB6" s="17"/>
      <c r="AC6" s="16"/>
      <c r="AD6" s="17"/>
      <c r="AE6" s="17"/>
      <c r="AF6" s="17"/>
      <c r="AG6" s="17"/>
      <c r="AH6" s="17"/>
      <c r="AI6" s="17"/>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8" spans="1:72" ht="12.75" customHeight="1" x14ac:dyDescent="0.25">
      <c r="B8" s="13" t="s">
        <v>28</v>
      </c>
      <c r="C8" s="13" t="s">
        <v>29</v>
      </c>
      <c r="D8" s="13" t="s">
        <v>30</v>
      </c>
      <c r="E8" s="13" t="s">
        <v>31</v>
      </c>
      <c r="F8" s="13" t="s">
        <v>32</v>
      </c>
    </row>
  </sheetData>
  <sheetProtection selectLockedCells="1"/>
  <mergeCells count="2">
    <mergeCell ref="B1:C1"/>
    <mergeCell ref="B2:C2"/>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1530-C703-428E-A9F7-6BB76CEE27F7}">
  <dimension ref="A1:U46"/>
  <sheetViews>
    <sheetView zoomScaleNormal="100" workbookViewId="0"/>
  </sheetViews>
  <sheetFormatPr defaultRowHeight="13.2" x14ac:dyDescent="0.25"/>
  <cols>
    <col min="1" max="1" width="26.109375" customWidth="1"/>
    <col min="2" max="2" width="15.44140625" customWidth="1"/>
    <col min="3" max="8" width="15.109375" customWidth="1"/>
    <col min="9" max="9" width="14.88671875" customWidth="1"/>
    <col min="10" max="11" width="17" customWidth="1"/>
    <col min="12" max="13" width="20.44140625" customWidth="1"/>
    <col min="14" max="14" width="15.88671875" customWidth="1"/>
    <col min="15" max="15" width="21.109375" customWidth="1"/>
    <col min="16" max="16" width="18.6640625" customWidth="1"/>
    <col min="17" max="19" width="21.109375" customWidth="1"/>
    <col min="21" max="21" width="13.44140625" customWidth="1"/>
  </cols>
  <sheetData>
    <row r="1" spans="1:14" ht="15.6" x14ac:dyDescent="0.3">
      <c r="A1" s="62" t="s">
        <v>33</v>
      </c>
    </row>
    <row r="3" spans="1:14" x14ac:dyDescent="0.25">
      <c r="A3" s="63" t="s">
        <v>34</v>
      </c>
      <c r="B3" s="64">
        <v>45748</v>
      </c>
      <c r="C3" s="23" t="s">
        <v>142</v>
      </c>
    </row>
    <row r="4" spans="1:14" ht="14.4" x14ac:dyDescent="0.3">
      <c r="A4" s="63" t="s">
        <v>35</v>
      </c>
      <c r="B4" s="64">
        <v>46477</v>
      </c>
      <c r="C4" s="67" t="str">
        <f>IF(B4&lt;B3,"Stop Date has to be past Start Date","")</f>
        <v/>
      </c>
    </row>
    <row r="5" spans="1:14" x14ac:dyDescent="0.25">
      <c r="A5" s="63" t="s">
        <v>36</v>
      </c>
      <c r="B5" s="65"/>
      <c r="C5" s="23" t="s">
        <v>37</v>
      </c>
    </row>
    <row r="6" spans="1:14" x14ac:dyDescent="0.25">
      <c r="A6" s="63" t="s">
        <v>38</v>
      </c>
      <c r="B6" s="65"/>
      <c r="C6" s="23" t="s">
        <v>39</v>
      </c>
    </row>
    <row r="8" spans="1:14" ht="15" customHeight="1" x14ac:dyDescent="0.3">
      <c r="A8" s="82" t="s">
        <v>40</v>
      </c>
      <c r="B8" s="82"/>
      <c r="C8" s="82"/>
      <c r="D8" s="82"/>
      <c r="E8" s="82"/>
      <c r="F8" s="82"/>
      <c r="G8" s="82"/>
      <c r="H8" s="82"/>
      <c r="I8" s="82"/>
      <c r="J8" s="107" t="s">
        <v>41</v>
      </c>
      <c r="K8" s="107"/>
      <c r="L8" s="108" t="s">
        <v>42</v>
      </c>
      <c r="M8" s="108"/>
      <c r="N8" s="53" t="s">
        <v>43</v>
      </c>
    </row>
    <row r="9" spans="1:14" ht="44.25" customHeight="1" x14ac:dyDescent="0.25">
      <c r="A9" s="84" t="s">
        <v>44</v>
      </c>
      <c r="B9" s="84" t="s">
        <v>45</v>
      </c>
      <c r="C9" s="84" t="s">
        <v>46</v>
      </c>
      <c r="D9" s="84" t="s">
        <v>47</v>
      </c>
      <c r="E9" s="84" t="s">
        <v>48</v>
      </c>
      <c r="F9" s="84" t="s">
        <v>49</v>
      </c>
      <c r="G9" s="84" t="s">
        <v>50</v>
      </c>
      <c r="H9" s="84" t="s">
        <v>51</v>
      </c>
      <c r="I9" s="84" t="s">
        <v>52</v>
      </c>
      <c r="J9" s="84" t="s">
        <v>53</v>
      </c>
      <c r="K9" s="84" t="s">
        <v>54</v>
      </c>
      <c r="L9" s="84" t="s">
        <v>55</v>
      </c>
      <c r="M9" s="84" t="s">
        <v>56</v>
      </c>
      <c r="N9" s="84" t="s">
        <v>57</v>
      </c>
    </row>
    <row r="10" spans="1:14" ht="82.5" customHeight="1" x14ac:dyDescent="0.25">
      <c r="A10" s="60" t="s">
        <v>58</v>
      </c>
      <c r="B10" s="61" t="s">
        <v>59</v>
      </c>
      <c r="C10" s="30" t="s">
        <v>60</v>
      </c>
      <c r="D10" s="30" t="s">
        <v>61</v>
      </c>
      <c r="E10" s="30" t="s">
        <v>62</v>
      </c>
      <c r="F10" s="30" t="s">
        <v>63</v>
      </c>
      <c r="G10" s="30" t="s">
        <v>64</v>
      </c>
      <c r="H10" s="49" t="s">
        <v>65</v>
      </c>
      <c r="I10" s="83" t="s">
        <v>66</v>
      </c>
      <c r="J10" s="30" t="s">
        <v>67</v>
      </c>
      <c r="K10" s="30" t="s">
        <v>68</v>
      </c>
      <c r="L10" s="30" t="s">
        <v>69</v>
      </c>
      <c r="M10" s="30" t="s">
        <v>70</v>
      </c>
      <c r="N10" s="30" t="s">
        <v>71</v>
      </c>
    </row>
    <row r="11" spans="1:14" s="23" customFormat="1" ht="25.5" customHeight="1" x14ac:dyDescent="0.25">
      <c r="A11" s="54" t="s">
        <v>72</v>
      </c>
      <c r="B11" s="31"/>
      <c r="C11" s="31"/>
      <c r="D11" s="31"/>
      <c r="E11" s="31"/>
      <c r="F11" s="31" t="s">
        <v>73</v>
      </c>
      <c r="G11" s="31"/>
      <c r="H11" s="55" t="s">
        <v>74</v>
      </c>
      <c r="I11" s="56"/>
      <c r="J11" s="31" t="s">
        <v>75</v>
      </c>
      <c r="K11" s="31" t="s">
        <v>76</v>
      </c>
      <c r="L11" s="31" t="s">
        <v>77</v>
      </c>
      <c r="M11" s="31" t="s">
        <v>78</v>
      </c>
      <c r="N11" s="31" t="s">
        <v>79</v>
      </c>
    </row>
    <row r="12" spans="1:14" ht="79.2" x14ac:dyDescent="0.25">
      <c r="A12" s="61" t="s">
        <v>80</v>
      </c>
      <c r="B12" s="31" t="s">
        <v>81</v>
      </c>
      <c r="C12" s="31" t="s">
        <v>81</v>
      </c>
      <c r="D12" s="31" t="s">
        <v>81</v>
      </c>
      <c r="E12" s="31" t="s">
        <v>82</v>
      </c>
      <c r="F12" s="31" t="s">
        <v>83</v>
      </c>
      <c r="G12" s="31" t="s">
        <v>84</v>
      </c>
      <c r="H12" s="39" t="s">
        <v>85</v>
      </c>
      <c r="I12" s="57" t="s">
        <v>86</v>
      </c>
      <c r="J12" s="31" t="s">
        <v>87</v>
      </c>
      <c r="K12" s="31" t="s">
        <v>88</v>
      </c>
      <c r="L12" s="31" t="s">
        <v>89</v>
      </c>
      <c r="M12" s="31" t="s">
        <v>90</v>
      </c>
      <c r="N12" s="31" t="s">
        <v>91</v>
      </c>
    </row>
    <row r="13" spans="1:14" ht="15" customHeight="1" x14ac:dyDescent="0.25">
      <c r="A13" s="68">
        <v>45748</v>
      </c>
      <c r="B13" s="69">
        <f>DAY(EOMONTH(A13,0))</f>
        <v>30</v>
      </c>
      <c r="C13" s="70">
        <v>24</v>
      </c>
      <c r="D13" s="69">
        <f t="shared" ref="D13:D36" si="0">+B13*C13</f>
        <v>720</v>
      </c>
      <c r="E13" s="69" t="str">
        <f>+IF(AND(A13&gt;=$B$3,A13&lt;=$B$4),"YES","NO")</f>
        <v>YES</v>
      </c>
      <c r="F13" s="77"/>
      <c r="G13" s="78"/>
      <c r="H13" s="75" t="e" cm="1">
        <f t="array" ref="H13">IF(E13="NO",0,ROUND($B$5/SUMPRODUCT(IF($E$13:$E$36="YES",$D$13:$D$36*$F$13:$F$36)),4))</f>
        <v>#DIV/0!</v>
      </c>
      <c r="I13" s="76" t="str">
        <f>IF(E13="NO",0,IF(AND(F13&gt;0,G13&gt;0),H13*F13*D13,"Data is required"))</f>
        <v>Data is required</v>
      </c>
      <c r="J13" s="80"/>
      <c r="K13" s="80"/>
      <c r="L13" s="80"/>
      <c r="M13" s="80"/>
      <c r="N13" s="80"/>
    </row>
    <row r="14" spans="1:14" ht="15" customHeight="1" x14ac:dyDescent="0.25">
      <c r="A14" s="71">
        <v>45778</v>
      </c>
      <c r="B14" s="69">
        <f t="shared" ref="B14:B36" si="1">DAY(EOMONTH(A14,0))</f>
        <v>31</v>
      </c>
      <c r="C14" s="70">
        <v>24</v>
      </c>
      <c r="D14" s="69">
        <f t="shared" si="0"/>
        <v>744</v>
      </c>
      <c r="E14" s="69" t="str">
        <f t="shared" ref="E14:E36" si="2">+IF(AND(A14&gt;=$B$3,A14&lt;=$B$4),"YES","NO")</f>
        <v>YES</v>
      </c>
      <c r="F14" s="77"/>
      <c r="G14" s="78"/>
      <c r="H14" s="75" t="e" cm="1">
        <f t="array" ref="H14">IF(E14="NO",0,ROUND($B$5/SUMPRODUCT(IF($E$13:$E$36="YES",$D$13:$D$36*$F$13:$F$36)),4))</f>
        <v>#DIV/0!</v>
      </c>
      <c r="I14" s="76" t="str">
        <f t="shared" ref="I14:I36" si="3">IF(E14="NO",0,IF(AND(F14&gt;0,G14&gt;0),H14*F14*D14,"Data is required"))</f>
        <v>Data is required</v>
      </c>
      <c r="J14" s="80"/>
      <c r="K14" s="80"/>
      <c r="L14" s="80"/>
      <c r="M14" s="80"/>
      <c r="N14" s="80"/>
    </row>
    <row r="15" spans="1:14" ht="15" customHeight="1" x14ac:dyDescent="0.25">
      <c r="A15" s="68">
        <v>45809</v>
      </c>
      <c r="B15" s="69">
        <f t="shared" si="1"/>
        <v>30</v>
      </c>
      <c r="C15" s="70">
        <v>24</v>
      </c>
      <c r="D15" s="69">
        <f t="shared" si="0"/>
        <v>720</v>
      </c>
      <c r="E15" s="69" t="str">
        <f t="shared" si="2"/>
        <v>YES</v>
      </c>
      <c r="F15" s="79"/>
      <c r="G15" s="78"/>
      <c r="H15" s="75" t="e" cm="1">
        <f t="array" ref="H15">IF(E15="NO",0,ROUND($B$5/SUMPRODUCT(IF($E$13:$E$36="YES",$D$13:$D$36*$F$13:$F$36)),4))</f>
        <v>#DIV/0!</v>
      </c>
      <c r="I15" s="76" t="str">
        <f t="shared" si="3"/>
        <v>Data is required</v>
      </c>
      <c r="J15" s="81"/>
      <c r="K15" s="81"/>
      <c r="L15" s="81"/>
      <c r="M15" s="81"/>
      <c r="N15" s="81"/>
    </row>
    <row r="16" spans="1:14" ht="15" customHeight="1" x14ac:dyDescent="0.25">
      <c r="A16" s="71">
        <v>45839</v>
      </c>
      <c r="B16" s="69">
        <f t="shared" si="1"/>
        <v>31</v>
      </c>
      <c r="C16" s="70">
        <v>24</v>
      </c>
      <c r="D16" s="69">
        <f t="shared" si="0"/>
        <v>744</v>
      </c>
      <c r="E16" s="69" t="str">
        <f t="shared" si="2"/>
        <v>YES</v>
      </c>
      <c r="F16" s="79"/>
      <c r="G16" s="78"/>
      <c r="H16" s="75" t="e" cm="1">
        <f t="array" ref="H16">IF(E16="NO",0,ROUND($B$5/SUMPRODUCT(IF($E$13:$E$36="YES",$D$13:$D$36*$F$13:$F$36)),4))</f>
        <v>#DIV/0!</v>
      </c>
      <c r="I16" s="76" t="str">
        <f t="shared" si="3"/>
        <v>Data is required</v>
      </c>
      <c r="J16" s="81"/>
      <c r="K16" s="81"/>
      <c r="L16" s="81"/>
      <c r="M16" s="81"/>
      <c r="N16" s="81"/>
    </row>
    <row r="17" spans="1:14" ht="15" customHeight="1" x14ac:dyDescent="0.25">
      <c r="A17" s="68">
        <v>45870</v>
      </c>
      <c r="B17" s="69">
        <f t="shared" si="1"/>
        <v>31</v>
      </c>
      <c r="C17" s="70">
        <v>24</v>
      </c>
      <c r="D17" s="69">
        <f t="shared" si="0"/>
        <v>744</v>
      </c>
      <c r="E17" s="69" t="str">
        <f t="shared" si="2"/>
        <v>YES</v>
      </c>
      <c r="F17" s="79"/>
      <c r="G17" s="78"/>
      <c r="H17" s="75" t="e" cm="1">
        <f t="array" ref="H17">IF(E17="NO",0,ROUND($B$5/SUMPRODUCT(IF($E$13:$E$36="YES",$D$13:$D$36*$F$13:$F$36)),4))</f>
        <v>#DIV/0!</v>
      </c>
      <c r="I17" s="76" t="str">
        <f t="shared" si="3"/>
        <v>Data is required</v>
      </c>
      <c r="J17" s="81"/>
      <c r="K17" s="81"/>
      <c r="L17" s="81"/>
      <c r="M17" s="81"/>
      <c r="N17" s="81"/>
    </row>
    <row r="18" spans="1:14" ht="15" customHeight="1" x14ac:dyDescent="0.25">
      <c r="A18" s="71">
        <v>45901</v>
      </c>
      <c r="B18" s="69">
        <f t="shared" si="1"/>
        <v>30</v>
      </c>
      <c r="C18" s="70">
        <v>24</v>
      </c>
      <c r="D18" s="69">
        <f t="shared" si="0"/>
        <v>720</v>
      </c>
      <c r="E18" s="69" t="str">
        <f t="shared" si="2"/>
        <v>YES</v>
      </c>
      <c r="F18" s="79"/>
      <c r="G18" s="78"/>
      <c r="H18" s="75" t="e" cm="1">
        <f t="array" ref="H18">IF(E18="NO",0,ROUND($B$5/SUMPRODUCT(IF($E$13:$E$36="YES",$D$13:$D$36*$F$13:$F$36)),4))</f>
        <v>#DIV/0!</v>
      </c>
      <c r="I18" s="76" t="str">
        <f t="shared" si="3"/>
        <v>Data is required</v>
      </c>
      <c r="J18" s="81"/>
      <c r="K18" s="81"/>
      <c r="L18" s="81"/>
      <c r="M18" s="81"/>
      <c r="N18" s="81"/>
    </row>
    <row r="19" spans="1:14" ht="15" customHeight="1" x14ac:dyDescent="0.25">
      <c r="A19" s="68">
        <v>45931</v>
      </c>
      <c r="B19" s="69">
        <f t="shared" si="1"/>
        <v>31</v>
      </c>
      <c r="C19" s="70">
        <v>24</v>
      </c>
      <c r="D19" s="69">
        <f t="shared" si="0"/>
        <v>744</v>
      </c>
      <c r="E19" s="69" t="str">
        <f t="shared" si="2"/>
        <v>YES</v>
      </c>
      <c r="F19" s="79"/>
      <c r="G19" s="78"/>
      <c r="H19" s="75" t="e" cm="1">
        <f t="array" ref="H19">IF(E19="NO",0,ROUND($B$5/SUMPRODUCT(IF($E$13:$E$36="YES",$D$13:$D$36*$F$13:$F$36)),4))</f>
        <v>#DIV/0!</v>
      </c>
      <c r="I19" s="76" t="str">
        <f t="shared" si="3"/>
        <v>Data is required</v>
      </c>
      <c r="J19" s="81"/>
      <c r="K19" s="81"/>
      <c r="L19" s="81"/>
      <c r="M19" s="81"/>
      <c r="N19" s="81"/>
    </row>
    <row r="20" spans="1:14" ht="15" customHeight="1" x14ac:dyDescent="0.25">
      <c r="A20" s="71">
        <v>45962</v>
      </c>
      <c r="B20" s="69">
        <f t="shared" si="1"/>
        <v>30</v>
      </c>
      <c r="C20" s="70">
        <v>24</v>
      </c>
      <c r="D20" s="69">
        <f t="shared" si="0"/>
        <v>720</v>
      </c>
      <c r="E20" s="69" t="str">
        <f t="shared" si="2"/>
        <v>YES</v>
      </c>
      <c r="F20" s="79"/>
      <c r="G20" s="78"/>
      <c r="H20" s="75" t="e" cm="1">
        <f t="array" ref="H20">IF(E20="NO",0,ROUND($B$5/SUMPRODUCT(IF($E$13:$E$36="YES",$D$13:$D$36*$F$13:$F$36)),4))</f>
        <v>#DIV/0!</v>
      </c>
      <c r="I20" s="76" t="str">
        <f t="shared" si="3"/>
        <v>Data is required</v>
      </c>
      <c r="J20" s="81"/>
      <c r="K20" s="81"/>
      <c r="L20" s="81"/>
      <c r="M20" s="81"/>
      <c r="N20" s="81"/>
    </row>
    <row r="21" spans="1:14" ht="15" customHeight="1" x14ac:dyDescent="0.25">
      <c r="A21" s="68">
        <v>45992</v>
      </c>
      <c r="B21" s="69">
        <f t="shared" si="1"/>
        <v>31</v>
      </c>
      <c r="C21" s="70">
        <v>24</v>
      </c>
      <c r="D21" s="69">
        <f t="shared" si="0"/>
        <v>744</v>
      </c>
      <c r="E21" s="69" t="str">
        <f t="shared" si="2"/>
        <v>YES</v>
      </c>
      <c r="F21" s="79"/>
      <c r="G21" s="78"/>
      <c r="H21" s="75" t="e" cm="1">
        <f t="array" ref="H21">IF(E21="NO",0,ROUND($B$5/SUMPRODUCT(IF($E$13:$E$36="YES",$D$13:$D$36*$F$13:$F$36)),4))</f>
        <v>#DIV/0!</v>
      </c>
      <c r="I21" s="76" t="str">
        <f t="shared" si="3"/>
        <v>Data is required</v>
      </c>
      <c r="J21" s="81"/>
      <c r="K21" s="81"/>
      <c r="L21" s="81"/>
      <c r="M21" s="81"/>
      <c r="N21" s="81"/>
    </row>
    <row r="22" spans="1:14" ht="15" customHeight="1" x14ac:dyDescent="0.25">
      <c r="A22" s="71">
        <v>46023</v>
      </c>
      <c r="B22" s="69">
        <f t="shared" si="1"/>
        <v>31</v>
      </c>
      <c r="C22" s="70">
        <v>24</v>
      </c>
      <c r="D22" s="69">
        <f t="shared" si="0"/>
        <v>744</v>
      </c>
      <c r="E22" s="69" t="str">
        <f t="shared" si="2"/>
        <v>YES</v>
      </c>
      <c r="F22" s="79"/>
      <c r="G22" s="78"/>
      <c r="H22" s="75" t="e" cm="1">
        <f t="array" ref="H22">IF(E22="NO",0,ROUND($B$5/SUMPRODUCT(IF($E$13:$E$36="YES",$D$13:$D$36*$F$13:$F$36)),4))</f>
        <v>#DIV/0!</v>
      </c>
      <c r="I22" s="76" t="str">
        <f t="shared" si="3"/>
        <v>Data is required</v>
      </c>
      <c r="J22" s="81"/>
      <c r="K22" s="81"/>
      <c r="L22" s="81"/>
      <c r="M22" s="81"/>
      <c r="N22" s="81"/>
    </row>
    <row r="23" spans="1:14" ht="15" customHeight="1" x14ac:dyDescent="0.25">
      <c r="A23" s="68">
        <v>46054</v>
      </c>
      <c r="B23" s="69">
        <f t="shared" si="1"/>
        <v>28</v>
      </c>
      <c r="C23" s="70">
        <v>24</v>
      </c>
      <c r="D23" s="69">
        <f t="shared" si="0"/>
        <v>672</v>
      </c>
      <c r="E23" s="69" t="str">
        <f t="shared" si="2"/>
        <v>YES</v>
      </c>
      <c r="F23" s="79"/>
      <c r="G23" s="78"/>
      <c r="H23" s="75" t="e" cm="1">
        <f t="array" ref="H23">IF(E23="NO",0,ROUND($B$5/SUMPRODUCT(IF($E$13:$E$36="YES",$D$13:$D$36*$F$13:$F$36)),4))</f>
        <v>#DIV/0!</v>
      </c>
      <c r="I23" s="76" t="str">
        <f t="shared" si="3"/>
        <v>Data is required</v>
      </c>
      <c r="J23" s="81"/>
      <c r="K23" s="81"/>
      <c r="L23" s="81"/>
      <c r="M23" s="81"/>
      <c r="N23" s="81"/>
    </row>
    <row r="24" spans="1:14" ht="15" customHeight="1" x14ac:dyDescent="0.25">
      <c r="A24" s="71">
        <v>46082</v>
      </c>
      <c r="B24" s="69">
        <f t="shared" si="1"/>
        <v>31</v>
      </c>
      <c r="C24" s="70">
        <v>24</v>
      </c>
      <c r="D24" s="69">
        <f t="shared" si="0"/>
        <v>744</v>
      </c>
      <c r="E24" s="69" t="str">
        <f t="shared" si="2"/>
        <v>YES</v>
      </c>
      <c r="F24" s="77"/>
      <c r="G24" s="78"/>
      <c r="H24" s="75" t="e" cm="1">
        <f t="array" ref="H24">IF(E24="NO",0,ROUND($B$5/SUMPRODUCT(IF($E$13:$E$36="YES",$D$13:$D$36*$F$13:$F$36)),4))</f>
        <v>#DIV/0!</v>
      </c>
      <c r="I24" s="76" t="str">
        <f t="shared" si="3"/>
        <v>Data is required</v>
      </c>
      <c r="J24" s="80"/>
      <c r="K24" s="80"/>
      <c r="L24" s="80"/>
      <c r="M24" s="80"/>
      <c r="N24" s="80"/>
    </row>
    <row r="25" spans="1:14" ht="15" customHeight="1" x14ac:dyDescent="0.25">
      <c r="A25" s="68">
        <v>46113</v>
      </c>
      <c r="B25" s="69">
        <f t="shared" si="1"/>
        <v>30</v>
      </c>
      <c r="C25" s="70">
        <v>24</v>
      </c>
      <c r="D25" s="69">
        <f t="shared" si="0"/>
        <v>720</v>
      </c>
      <c r="E25" s="69" t="str">
        <f t="shared" si="2"/>
        <v>YES</v>
      </c>
      <c r="F25" s="77"/>
      <c r="G25" s="78"/>
      <c r="H25" s="75" t="e" cm="1">
        <f t="array" ref="H25">IF(E25="NO",0,ROUND($B$5/SUMPRODUCT(IF($E$13:$E$36="YES",$D$13:$D$36*$F$13:$F$36)),4))</f>
        <v>#DIV/0!</v>
      </c>
      <c r="I25" s="76" t="str">
        <f t="shared" si="3"/>
        <v>Data is required</v>
      </c>
      <c r="J25" s="80"/>
      <c r="K25" s="80"/>
      <c r="L25" s="80"/>
      <c r="M25" s="80"/>
      <c r="N25" s="80"/>
    </row>
    <row r="26" spans="1:14" ht="15" customHeight="1" x14ac:dyDescent="0.25">
      <c r="A26" s="71">
        <v>46143</v>
      </c>
      <c r="B26" s="69">
        <f t="shared" si="1"/>
        <v>31</v>
      </c>
      <c r="C26" s="70">
        <v>24</v>
      </c>
      <c r="D26" s="69">
        <f t="shared" si="0"/>
        <v>744</v>
      </c>
      <c r="E26" s="69" t="str">
        <f t="shared" si="2"/>
        <v>YES</v>
      </c>
      <c r="F26" s="79"/>
      <c r="G26" s="78"/>
      <c r="H26" s="75" t="e" cm="1">
        <f t="array" ref="H26">IF(E26="NO",0,ROUND($B$5/SUMPRODUCT(IF($E$13:$E$36="YES",$D$13:$D$36*$F$13:$F$36)),4))</f>
        <v>#DIV/0!</v>
      </c>
      <c r="I26" s="76" t="str">
        <f t="shared" si="3"/>
        <v>Data is required</v>
      </c>
      <c r="J26" s="81"/>
      <c r="K26" s="81"/>
      <c r="L26" s="81"/>
      <c r="M26" s="81"/>
      <c r="N26" s="81"/>
    </row>
    <row r="27" spans="1:14" ht="15" customHeight="1" x14ac:dyDescent="0.25">
      <c r="A27" s="68">
        <v>46174</v>
      </c>
      <c r="B27" s="69">
        <f t="shared" si="1"/>
        <v>30</v>
      </c>
      <c r="C27" s="70">
        <v>24</v>
      </c>
      <c r="D27" s="69">
        <f t="shared" si="0"/>
        <v>720</v>
      </c>
      <c r="E27" s="69" t="str">
        <f t="shared" si="2"/>
        <v>YES</v>
      </c>
      <c r="F27" s="79"/>
      <c r="G27" s="78"/>
      <c r="H27" s="75" t="e" cm="1">
        <f t="array" ref="H27">IF(E27="NO",0,ROUND($B$5/SUMPRODUCT(IF($E$13:$E$36="YES",$D$13:$D$36*$F$13:$F$36)),4))</f>
        <v>#DIV/0!</v>
      </c>
      <c r="I27" s="76" t="str">
        <f t="shared" si="3"/>
        <v>Data is required</v>
      </c>
      <c r="J27" s="81"/>
      <c r="K27" s="81"/>
      <c r="L27" s="81"/>
      <c r="M27" s="81"/>
      <c r="N27" s="81"/>
    </row>
    <row r="28" spans="1:14" ht="15" customHeight="1" x14ac:dyDescent="0.25">
      <c r="A28" s="71">
        <v>46204</v>
      </c>
      <c r="B28" s="69">
        <f t="shared" si="1"/>
        <v>31</v>
      </c>
      <c r="C28" s="70">
        <v>24</v>
      </c>
      <c r="D28" s="69">
        <f t="shared" si="0"/>
        <v>744</v>
      </c>
      <c r="E28" s="69" t="str">
        <f t="shared" si="2"/>
        <v>YES</v>
      </c>
      <c r="F28" s="79"/>
      <c r="G28" s="78"/>
      <c r="H28" s="75" t="e" cm="1">
        <f t="array" ref="H28">IF(E28="NO",0,ROUND($B$5/SUMPRODUCT(IF($E$13:$E$36="YES",$D$13:$D$36*$F$13:$F$36)),4))</f>
        <v>#DIV/0!</v>
      </c>
      <c r="I28" s="76" t="str">
        <f t="shared" si="3"/>
        <v>Data is required</v>
      </c>
      <c r="J28" s="81"/>
      <c r="K28" s="81"/>
      <c r="L28" s="81"/>
      <c r="M28" s="81"/>
      <c r="N28" s="81"/>
    </row>
    <row r="29" spans="1:14" ht="15" customHeight="1" x14ac:dyDescent="0.25">
      <c r="A29" s="71">
        <v>46235</v>
      </c>
      <c r="B29" s="69">
        <f t="shared" si="1"/>
        <v>31</v>
      </c>
      <c r="C29" s="70">
        <v>24</v>
      </c>
      <c r="D29" s="69">
        <f t="shared" si="0"/>
        <v>744</v>
      </c>
      <c r="E29" s="69" t="str">
        <f t="shared" si="2"/>
        <v>YES</v>
      </c>
      <c r="F29" s="79"/>
      <c r="G29" s="78"/>
      <c r="H29" s="75" t="e" cm="1">
        <f t="array" ref="H29">IF(E29="NO",0,ROUND($B$5/SUMPRODUCT(IF($E$13:$E$36="YES",$D$13:$D$36*$F$13:$F$36)),4))</f>
        <v>#DIV/0!</v>
      </c>
      <c r="I29" s="76" t="str">
        <f t="shared" si="3"/>
        <v>Data is required</v>
      </c>
      <c r="J29" s="81"/>
      <c r="K29" s="81"/>
      <c r="L29" s="81"/>
      <c r="M29" s="81"/>
      <c r="N29" s="81"/>
    </row>
    <row r="30" spans="1:14" ht="15" customHeight="1" x14ac:dyDescent="0.25">
      <c r="A30" s="68">
        <v>46266</v>
      </c>
      <c r="B30" s="69">
        <f t="shared" si="1"/>
        <v>30</v>
      </c>
      <c r="C30" s="70">
        <v>24</v>
      </c>
      <c r="D30" s="69">
        <f t="shared" si="0"/>
        <v>720</v>
      </c>
      <c r="E30" s="69" t="str">
        <f t="shared" si="2"/>
        <v>YES</v>
      </c>
      <c r="F30" s="79"/>
      <c r="G30" s="78"/>
      <c r="H30" s="75" t="e" cm="1">
        <f t="array" ref="H30">IF(E30="NO",0,ROUND($B$5/SUMPRODUCT(IF($E$13:$E$36="YES",$D$13:$D$36*$F$13:$F$36)),4))</f>
        <v>#DIV/0!</v>
      </c>
      <c r="I30" s="76" t="str">
        <f t="shared" si="3"/>
        <v>Data is required</v>
      </c>
      <c r="J30" s="81"/>
      <c r="K30" s="81"/>
      <c r="L30" s="81"/>
      <c r="M30" s="81"/>
      <c r="N30" s="81"/>
    </row>
    <row r="31" spans="1:14" ht="15" customHeight="1" x14ac:dyDescent="0.25">
      <c r="A31" s="71">
        <v>46296</v>
      </c>
      <c r="B31" s="69">
        <f t="shared" si="1"/>
        <v>31</v>
      </c>
      <c r="C31" s="70">
        <v>24</v>
      </c>
      <c r="D31" s="69">
        <f t="shared" si="0"/>
        <v>744</v>
      </c>
      <c r="E31" s="69" t="str">
        <f t="shared" si="2"/>
        <v>YES</v>
      </c>
      <c r="F31" s="79"/>
      <c r="G31" s="78"/>
      <c r="H31" s="75" t="e" cm="1">
        <f t="array" ref="H31">IF(E31="NO",0,ROUND($B$5/SUMPRODUCT(IF($E$13:$E$36="YES",$D$13:$D$36*$F$13:$F$36)),4))</f>
        <v>#DIV/0!</v>
      </c>
      <c r="I31" s="76" t="str">
        <f t="shared" si="3"/>
        <v>Data is required</v>
      </c>
      <c r="J31" s="81"/>
      <c r="K31" s="81"/>
      <c r="L31" s="81"/>
      <c r="M31" s="81"/>
      <c r="N31" s="81"/>
    </row>
    <row r="32" spans="1:14" ht="15" customHeight="1" x14ac:dyDescent="0.25">
      <c r="A32" s="71">
        <v>46327</v>
      </c>
      <c r="B32" s="69">
        <f t="shared" si="1"/>
        <v>30</v>
      </c>
      <c r="C32" s="70">
        <v>24</v>
      </c>
      <c r="D32" s="69">
        <f t="shared" si="0"/>
        <v>720</v>
      </c>
      <c r="E32" s="69" t="str">
        <f t="shared" si="2"/>
        <v>YES</v>
      </c>
      <c r="F32" s="79"/>
      <c r="G32" s="78"/>
      <c r="H32" s="75" t="e" cm="1">
        <f t="array" ref="H32">IF(E32="NO",0,ROUND($B$5/SUMPRODUCT(IF($E$13:$E$36="YES",$D$13:$D$36*$F$13:$F$36)),4))</f>
        <v>#DIV/0!</v>
      </c>
      <c r="I32" s="76" t="str">
        <f t="shared" si="3"/>
        <v>Data is required</v>
      </c>
      <c r="J32" s="81"/>
      <c r="K32" s="81"/>
      <c r="L32" s="81"/>
      <c r="M32" s="81"/>
      <c r="N32" s="81"/>
    </row>
    <row r="33" spans="1:21" ht="15" customHeight="1" x14ac:dyDescent="0.25">
      <c r="A33" s="68">
        <v>46357</v>
      </c>
      <c r="B33" s="69">
        <f t="shared" si="1"/>
        <v>31</v>
      </c>
      <c r="C33" s="70">
        <v>24</v>
      </c>
      <c r="D33" s="69">
        <f t="shared" si="0"/>
        <v>744</v>
      </c>
      <c r="E33" s="69" t="str">
        <f t="shared" si="2"/>
        <v>YES</v>
      </c>
      <c r="F33" s="79"/>
      <c r="G33" s="78"/>
      <c r="H33" s="75" t="e" cm="1">
        <f t="array" ref="H33">IF(E33="NO",0,ROUND($B$5/SUMPRODUCT(IF($E$13:$E$36="YES",$D$13:$D$36*$F$13:$F$36)),4))</f>
        <v>#DIV/0!</v>
      </c>
      <c r="I33" s="76" t="str">
        <f t="shared" si="3"/>
        <v>Data is required</v>
      </c>
      <c r="J33" s="81"/>
      <c r="K33" s="81"/>
      <c r="L33" s="81"/>
      <c r="M33" s="81"/>
      <c r="N33" s="81"/>
    </row>
    <row r="34" spans="1:21" ht="15" customHeight="1" x14ac:dyDescent="0.25">
      <c r="A34" s="71">
        <v>46388</v>
      </c>
      <c r="B34" s="69">
        <f t="shared" si="1"/>
        <v>31</v>
      </c>
      <c r="C34" s="70">
        <v>24</v>
      </c>
      <c r="D34" s="69">
        <f t="shared" si="0"/>
        <v>744</v>
      </c>
      <c r="E34" s="69" t="str">
        <f t="shared" si="2"/>
        <v>YES</v>
      </c>
      <c r="F34" s="79"/>
      <c r="G34" s="78"/>
      <c r="H34" s="75" t="e" cm="1">
        <f t="array" ref="H34">IF(E34="NO",0,ROUND($B$5/SUMPRODUCT(IF($E$13:$E$36="YES",$D$13:$D$36*$F$13:$F$36)),4))</f>
        <v>#DIV/0!</v>
      </c>
      <c r="I34" s="76" t="str">
        <f t="shared" si="3"/>
        <v>Data is required</v>
      </c>
      <c r="J34" s="81"/>
      <c r="K34" s="81"/>
      <c r="L34" s="81"/>
      <c r="M34" s="81"/>
      <c r="N34" s="81"/>
    </row>
    <row r="35" spans="1:21" ht="15" customHeight="1" x14ac:dyDescent="0.25">
      <c r="A35" s="71">
        <v>46419</v>
      </c>
      <c r="B35" s="69">
        <f t="shared" si="1"/>
        <v>28</v>
      </c>
      <c r="C35" s="70">
        <v>24</v>
      </c>
      <c r="D35" s="69">
        <f t="shared" si="0"/>
        <v>672</v>
      </c>
      <c r="E35" s="69" t="str">
        <f t="shared" si="2"/>
        <v>YES</v>
      </c>
      <c r="F35" s="79"/>
      <c r="G35" s="78"/>
      <c r="H35" s="75" t="e" cm="1">
        <f t="array" ref="H35">IF(E35="NO",0,ROUND($B$5/SUMPRODUCT(IF($E$13:$E$36="YES",$D$13:$D$36*$F$13:$F$36)),4))</f>
        <v>#DIV/0!</v>
      </c>
      <c r="I35" s="76" t="str">
        <f t="shared" si="3"/>
        <v>Data is required</v>
      </c>
      <c r="J35" s="81"/>
      <c r="K35" s="81"/>
      <c r="L35" s="81"/>
      <c r="M35" s="81"/>
      <c r="N35" s="81"/>
    </row>
    <row r="36" spans="1:21" ht="15" customHeight="1" x14ac:dyDescent="0.25">
      <c r="A36" s="68">
        <v>46447</v>
      </c>
      <c r="B36" s="69">
        <f t="shared" si="1"/>
        <v>31</v>
      </c>
      <c r="C36" s="70">
        <v>24</v>
      </c>
      <c r="D36" s="69">
        <f t="shared" si="0"/>
        <v>744</v>
      </c>
      <c r="E36" s="69" t="str">
        <f t="shared" si="2"/>
        <v>YES</v>
      </c>
      <c r="F36" s="79"/>
      <c r="G36" s="78"/>
      <c r="H36" s="75" t="e" cm="1">
        <f t="array" ref="H36">IF(E36="NO",0,ROUND($B$5/SUMPRODUCT(IF($E$13:$E$36="YES",$D$13:$D$36*$F$13:$F$36)),4))</f>
        <v>#DIV/0!</v>
      </c>
      <c r="I36" s="76" t="str">
        <f t="shared" si="3"/>
        <v>Data is required</v>
      </c>
      <c r="J36" s="81"/>
      <c r="K36" s="81"/>
      <c r="L36" s="81"/>
      <c r="M36" s="81"/>
      <c r="N36" s="81"/>
    </row>
    <row r="37" spans="1:21" ht="15" customHeight="1" x14ac:dyDescent="0.25">
      <c r="A37" s="72" t="s">
        <v>92</v>
      </c>
      <c r="B37" s="73">
        <f>+SUM(B13:B36)</f>
        <v>730</v>
      </c>
      <c r="D37" s="74">
        <f>+SUM(D13:D36)</f>
        <v>17520</v>
      </c>
      <c r="I37" s="76">
        <f>+SUM(I13:I36)</f>
        <v>0</v>
      </c>
      <c r="J37" s="50"/>
      <c r="K37" s="50"/>
      <c r="L37" s="50"/>
      <c r="M37" s="50"/>
      <c r="N37" s="50"/>
    </row>
    <row r="38" spans="1:21" x14ac:dyDescent="0.25">
      <c r="A38" s="50"/>
      <c r="B38" s="50"/>
      <c r="C38" s="50"/>
      <c r="D38" s="50"/>
      <c r="E38" s="50"/>
      <c r="F38" s="50"/>
      <c r="G38" s="50"/>
      <c r="H38" s="50"/>
      <c r="I38" s="50"/>
      <c r="J38" s="50"/>
      <c r="K38" s="50"/>
      <c r="L38" s="50"/>
      <c r="M38" s="50"/>
      <c r="N38" s="50"/>
      <c r="O38" s="50"/>
      <c r="P38" s="50"/>
      <c r="Q38" s="50"/>
      <c r="R38" s="50"/>
      <c r="S38" s="50"/>
      <c r="T38" s="50"/>
      <c r="U38" s="50"/>
    </row>
    <row r="39" spans="1:21" x14ac:dyDescent="0.25">
      <c r="A39" s="50"/>
      <c r="B39" s="50"/>
      <c r="C39" s="50"/>
      <c r="D39" s="50"/>
      <c r="E39" s="50"/>
      <c r="F39" s="50"/>
      <c r="G39" s="50"/>
      <c r="H39" s="50"/>
      <c r="I39" s="50"/>
      <c r="J39" s="50"/>
      <c r="K39" s="50"/>
      <c r="L39" s="50"/>
      <c r="M39" s="50"/>
      <c r="N39" s="50"/>
      <c r="O39" s="50"/>
      <c r="P39" s="50"/>
      <c r="Q39" s="50"/>
      <c r="R39" s="50"/>
      <c r="S39" s="50"/>
      <c r="T39" s="50"/>
      <c r="U39" s="50"/>
    </row>
    <row r="40" spans="1:21" x14ac:dyDescent="0.25">
      <c r="A40" s="50"/>
      <c r="B40" s="50"/>
      <c r="C40" s="50"/>
      <c r="D40" s="50"/>
      <c r="E40" s="50"/>
      <c r="F40" s="50"/>
      <c r="G40" s="50"/>
      <c r="H40" s="50"/>
      <c r="I40" s="50"/>
      <c r="J40" s="50"/>
      <c r="K40" s="50"/>
      <c r="L40" s="50"/>
      <c r="M40" s="50"/>
      <c r="N40" s="50"/>
      <c r="O40" s="50"/>
      <c r="P40" s="50"/>
      <c r="Q40" s="50"/>
      <c r="R40" s="50"/>
      <c r="S40" s="50"/>
      <c r="T40" s="50"/>
      <c r="U40" s="50"/>
    </row>
    <row r="41" spans="1:21" x14ac:dyDescent="0.25">
      <c r="A41" s="50"/>
      <c r="B41" s="50"/>
      <c r="C41" s="50"/>
      <c r="D41" s="50"/>
      <c r="E41" s="50"/>
      <c r="F41" s="50"/>
      <c r="G41" s="50"/>
      <c r="H41" s="50"/>
      <c r="I41" s="50"/>
      <c r="J41" s="50"/>
      <c r="K41" s="50"/>
      <c r="L41" s="50"/>
      <c r="M41" s="50"/>
      <c r="N41" s="50"/>
      <c r="O41" s="50"/>
      <c r="P41" s="50"/>
      <c r="Q41" s="50"/>
      <c r="R41" s="50"/>
      <c r="S41" s="50"/>
      <c r="T41" s="50"/>
      <c r="U41" s="50"/>
    </row>
    <row r="42" spans="1:21" ht="20.100000000000001" customHeight="1" x14ac:dyDescent="0.3">
      <c r="A42" s="51" t="s">
        <v>93</v>
      </c>
      <c r="B42" s="50"/>
      <c r="C42" s="50"/>
      <c r="D42" s="50"/>
      <c r="E42" s="50"/>
      <c r="F42" s="50"/>
      <c r="G42" s="50"/>
      <c r="H42" s="50"/>
      <c r="I42" s="50"/>
      <c r="J42" s="50"/>
      <c r="K42" s="50"/>
      <c r="L42" s="50"/>
      <c r="M42" s="50"/>
      <c r="N42" s="50"/>
      <c r="O42" s="50"/>
      <c r="P42" s="50"/>
      <c r="Q42" s="50"/>
      <c r="R42" s="50"/>
      <c r="S42" s="50"/>
      <c r="T42" s="50"/>
      <c r="U42" s="50"/>
    </row>
    <row r="43" spans="1:21" ht="20.100000000000001" customHeight="1" x14ac:dyDescent="0.3">
      <c r="A43" s="52" t="s">
        <v>94</v>
      </c>
      <c r="B43" s="50"/>
      <c r="C43" s="50"/>
      <c r="D43" s="50"/>
      <c r="E43" s="50"/>
      <c r="F43" s="50"/>
      <c r="G43" s="50"/>
      <c r="H43" s="50"/>
      <c r="I43" s="50"/>
      <c r="J43" s="50"/>
      <c r="K43" s="50"/>
      <c r="L43" s="50"/>
      <c r="M43" s="50"/>
      <c r="N43" s="50"/>
      <c r="O43" s="50"/>
      <c r="P43" s="50"/>
      <c r="Q43" s="50"/>
      <c r="R43" s="50"/>
      <c r="S43" s="50"/>
      <c r="T43" s="50"/>
      <c r="U43" s="50"/>
    </row>
    <row r="44" spans="1:21" ht="20.100000000000001" customHeight="1" x14ac:dyDescent="0.3">
      <c r="A44" s="52" t="s">
        <v>95</v>
      </c>
      <c r="B44" s="50"/>
      <c r="C44" s="50"/>
      <c r="D44" s="50"/>
      <c r="E44" s="50"/>
      <c r="F44" s="50"/>
      <c r="G44" s="50"/>
      <c r="H44" s="50"/>
      <c r="I44" s="50"/>
      <c r="J44" s="50"/>
      <c r="K44" s="50"/>
      <c r="L44" s="50"/>
      <c r="M44" s="50"/>
      <c r="N44" s="50"/>
      <c r="O44" s="50"/>
      <c r="P44" s="50"/>
      <c r="Q44" s="50"/>
      <c r="R44" s="50"/>
      <c r="S44" s="50"/>
      <c r="T44" s="50"/>
      <c r="U44" s="50"/>
    </row>
    <row r="45" spans="1:21" ht="20.100000000000001" customHeight="1" x14ac:dyDescent="0.3">
      <c r="A45" s="52" t="s">
        <v>96</v>
      </c>
      <c r="B45" s="50"/>
      <c r="C45" s="50"/>
      <c r="D45" s="50"/>
      <c r="E45" s="50"/>
      <c r="F45" s="50"/>
      <c r="G45" s="50"/>
      <c r="H45" s="50"/>
      <c r="I45" s="50"/>
      <c r="J45" s="50"/>
      <c r="K45" s="50"/>
      <c r="L45" s="50"/>
      <c r="M45" s="50"/>
      <c r="N45" s="50"/>
      <c r="O45" s="50"/>
      <c r="P45" s="50"/>
      <c r="Q45" s="50"/>
      <c r="R45" s="50"/>
      <c r="S45" s="50"/>
      <c r="T45" s="50"/>
      <c r="U45" s="50"/>
    </row>
    <row r="46" spans="1:21" ht="20.100000000000001" customHeight="1" x14ac:dyDescent="0.3">
      <c r="A46" s="52" t="s">
        <v>97</v>
      </c>
      <c r="B46" s="50"/>
      <c r="C46" s="50"/>
      <c r="D46" s="50"/>
      <c r="E46" s="50"/>
      <c r="F46" s="50"/>
      <c r="G46" s="50"/>
      <c r="H46" s="50"/>
      <c r="I46" s="50"/>
      <c r="J46" s="50"/>
      <c r="K46" s="50"/>
      <c r="L46" s="50"/>
      <c r="M46" s="50"/>
      <c r="N46" s="50"/>
      <c r="O46" s="50"/>
      <c r="P46" s="50"/>
      <c r="Q46" s="50"/>
      <c r="R46" s="50"/>
      <c r="S46" s="50"/>
      <c r="T46" s="50"/>
      <c r="U46" s="50"/>
    </row>
  </sheetData>
  <mergeCells count="2">
    <mergeCell ref="J8:K8"/>
    <mergeCell ref="L8:M8"/>
  </mergeCells>
  <conditionalFormatting sqref="F13:G36">
    <cfRule type="expression" dxfId="2" priority="2">
      <formula>$E13="NO"</formula>
    </cfRule>
  </conditionalFormatting>
  <conditionalFormatting sqref="J13:N36">
    <cfRule type="expression" dxfId="1" priority="1">
      <formula>$E13="NO"</formula>
    </cfRule>
  </conditionalFormatting>
  <dataValidations count="1">
    <dataValidation type="custom" showInputMessage="1" showErrorMessage="1" error="This month is not part of the offered period" sqref="J13:N36 F13:G36" xr:uid="{21B7FD15-F607-4FE1-A126-CBF7DBFFEABA}">
      <formula1>$E13="YES"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1ED2F6A-DC51-422F-8C48-2C0ED7635BDF}">
          <x14:formula1>
            <xm:f>Aux!$A$2:$A$25</xm:f>
          </x14:formula1>
          <xm:sqref>B3</xm:sqref>
        </x14:dataValidation>
        <x14:dataValidation type="list" allowBlank="1" showInputMessage="1" showErrorMessage="1" xr:uid="{44831B91-C227-4F27-BC0C-60CBF1C0BDFF}">
          <x14:formula1>
            <xm:f>Aux!$B$2:$B$25</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132-BC6A-4C29-9E6C-1A3AF7AE3B4A}">
  <dimension ref="A1:C28"/>
  <sheetViews>
    <sheetView workbookViewId="0"/>
  </sheetViews>
  <sheetFormatPr defaultRowHeight="13.2" x14ac:dyDescent="0.25"/>
  <cols>
    <col min="1" max="1" width="18.33203125" customWidth="1"/>
    <col min="2" max="2" width="14.44140625" customWidth="1"/>
    <col min="3" max="3" width="103.33203125" customWidth="1"/>
  </cols>
  <sheetData>
    <row r="1" spans="1:3" ht="14.4" x14ac:dyDescent="0.3">
      <c r="A1" s="40"/>
      <c r="B1" s="40"/>
      <c r="C1" s="40"/>
    </row>
    <row r="2" spans="1:3" ht="13.8" x14ac:dyDescent="0.3">
      <c r="A2" s="41" t="s">
        <v>98</v>
      </c>
      <c r="B2" s="41"/>
      <c r="C2" s="41"/>
    </row>
    <row r="3" spans="1:3" ht="16.5" customHeight="1" x14ac:dyDescent="0.25">
      <c r="A3" s="43" t="s">
        <v>99</v>
      </c>
      <c r="B3" s="44" t="s">
        <v>100</v>
      </c>
      <c r="C3" s="47" t="s">
        <v>101</v>
      </c>
    </row>
    <row r="4" spans="1:3" ht="16.5" customHeight="1" x14ac:dyDescent="0.25">
      <c r="A4" s="45" t="s">
        <v>72</v>
      </c>
      <c r="B4" s="46" t="s">
        <v>102</v>
      </c>
      <c r="C4" s="48" t="s">
        <v>103</v>
      </c>
    </row>
    <row r="5" spans="1:3" ht="14.4" x14ac:dyDescent="0.3">
      <c r="A5" s="42">
        <v>45748</v>
      </c>
      <c r="B5" s="58"/>
      <c r="C5" s="58" t="s">
        <v>103</v>
      </c>
    </row>
    <row r="6" spans="1:3" ht="14.4" x14ac:dyDescent="0.3">
      <c r="A6" s="42">
        <v>45778</v>
      </c>
      <c r="B6" s="58" t="s">
        <v>103</v>
      </c>
      <c r="C6" s="58" t="s">
        <v>103</v>
      </c>
    </row>
    <row r="7" spans="1:3" ht="14.4" x14ac:dyDescent="0.3">
      <c r="A7" s="42">
        <v>45809</v>
      </c>
      <c r="B7" s="58" t="s">
        <v>103</v>
      </c>
      <c r="C7" s="58" t="s">
        <v>103</v>
      </c>
    </row>
    <row r="8" spans="1:3" ht="14.4" x14ac:dyDescent="0.3">
      <c r="A8" s="42">
        <v>45839</v>
      </c>
      <c r="B8" s="58" t="s">
        <v>103</v>
      </c>
      <c r="C8" s="58" t="s">
        <v>103</v>
      </c>
    </row>
    <row r="9" spans="1:3" ht="14.4" x14ac:dyDescent="0.3">
      <c r="A9" s="42">
        <v>45870</v>
      </c>
      <c r="B9" s="58"/>
      <c r="C9" s="58" t="s">
        <v>103</v>
      </c>
    </row>
    <row r="10" spans="1:3" ht="14.4" x14ac:dyDescent="0.3">
      <c r="A10" s="42">
        <v>45901</v>
      </c>
      <c r="B10" s="58" t="s">
        <v>103</v>
      </c>
      <c r="C10" s="58" t="s">
        <v>103</v>
      </c>
    </row>
    <row r="11" spans="1:3" ht="14.4" x14ac:dyDescent="0.3">
      <c r="A11" s="42">
        <v>45931</v>
      </c>
      <c r="B11" s="58" t="s">
        <v>103</v>
      </c>
      <c r="C11" s="58" t="s">
        <v>103</v>
      </c>
    </row>
    <row r="12" spans="1:3" ht="14.4" x14ac:dyDescent="0.3">
      <c r="A12" s="42">
        <v>45962</v>
      </c>
      <c r="B12" s="58" t="s">
        <v>103</v>
      </c>
      <c r="C12" s="58" t="s">
        <v>103</v>
      </c>
    </row>
    <row r="13" spans="1:3" ht="14.4" x14ac:dyDescent="0.3">
      <c r="A13" s="42">
        <v>45992</v>
      </c>
      <c r="B13" s="58" t="s">
        <v>103</v>
      </c>
      <c r="C13" s="58" t="s">
        <v>103</v>
      </c>
    </row>
    <row r="14" spans="1:3" ht="14.4" x14ac:dyDescent="0.3">
      <c r="A14" s="42">
        <v>46023</v>
      </c>
      <c r="B14" s="58" t="s">
        <v>103</v>
      </c>
      <c r="C14" s="58" t="s">
        <v>103</v>
      </c>
    </row>
    <row r="15" spans="1:3" ht="14.4" x14ac:dyDescent="0.3">
      <c r="A15" s="42">
        <v>46054</v>
      </c>
      <c r="B15" s="58" t="s">
        <v>103</v>
      </c>
      <c r="C15" s="58" t="s">
        <v>103</v>
      </c>
    </row>
    <row r="16" spans="1:3" ht="14.4" x14ac:dyDescent="0.3">
      <c r="A16" s="42">
        <v>46082</v>
      </c>
      <c r="B16" s="58" t="s">
        <v>103</v>
      </c>
      <c r="C16" s="58" t="s">
        <v>103</v>
      </c>
    </row>
    <row r="17" spans="1:3" ht="14.4" x14ac:dyDescent="0.3">
      <c r="A17" s="42">
        <v>46113</v>
      </c>
      <c r="B17" s="58" t="s">
        <v>103</v>
      </c>
      <c r="C17" s="58" t="s">
        <v>103</v>
      </c>
    </row>
    <row r="18" spans="1:3" ht="14.4" x14ac:dyDescent="0.3">
      <c r="A18" s="42">
        <v>46143</v>
      </c>
      <c r="B18" s="58" t="s">
        <v>103</v>
      </c>
      <c r="C18" s="58" t="s">
        <v>103</v>
      </c>
    </row>
    <row r="19" spans="1:3" ht="14.4" x14ac:dyDescent="0.3">
      <c r="A19" s="42">
        <v>46174</v>
      </c>
      <c r="B19" s="58" t="s">
        <v>103</v>
      </c>
      <c r="C19" s="58" t="s">
        <v>103</v>
      </c>
    </row>
    <row r="20" spans="1:3" ht="14.4" x14ac:dyDescent="0.3">
      <c r="A20" s="42">
        <v>46204</v>
      </c>
      <c r="B20" s="58" t="s">
        <v>103</v>
      </c>
      <c r="C20" s="58" t="s">
        <v>103</v>
      </c>
    </row>
    <row r="21" spans="1:3" ht="14.4" x14ac:dyDescent="0.3">
      <c r="A21" s="42">
        <v>46235</v>
      </c>
      <c r="B21" s="58" t="s">
        <v>103</v>
      </c>
      <c r="C21" s="58" t="s">
        <v>103</v>
      </c>
    </row>
    <row r="22" spans="1:3" ht="14.4" x14ac:dyDescent="0.3">
      <c r="A22" s="42">
        <v>46266</v>
      </c>
      <c r="B22" s="58" t="s">
        <v>103</v>
      </c>
      <c r="C22" s="58" t="s">
        <v>103</v>
      </c>
    </row>
    <row r="23" spans="1:3" ht="14.4" x14ac:dyDescent="0.3">
      <c r="A23" s="42">
        <v>46296</v>
      </c>
      <c r="B23" s="58" t="s">
        <v>103</v>
      </c>
      <c r="C23" s="58" t="s">
        <v>103</v>
      </c>
    </row>
    <row r="24" spans="1:3" ht="14.4" x14ac:dyDescent="0.3">
      <c r="A24" s="42">
        <v>46327</v>
      </c>
      <c r="B24" s="58" t="s">
        <v>103</v>
      </c>
      <c r="C24" s="58" t="s">
        <v>103</v>
      </c>
    </row>
    <row r="25" spans="1:3" ht="14.4" x14ac:dyDescent="0.3">
      <c r="A25" s="42">
        <v>46357</v>
      </c>
      <c r="B25" s="58" t="s">
        <v>103</v>
      </c>
      <c r="C25" s="58" t="s">
        <v>103</v>
      </c>
    </row>
    <row r="26" spans="1:3" ht="14.4" x14ac:dyDescent="0.3">
      <c r="A26" s="42">
        <v>46388</v>
      </c>
      <c r="B26" s="58" t="s">
        <v>103</v>
      </c>
      <c r="C26" s="58" t="s">
        <v>103</v>
      </c>
    </row>
    <row r="27" spans="1:3" ht="14.4" x14ac:dyDescent="0.3">
      <c r="A27" s="42">
        <v>46419</v>
      </c>
      <c r="B27" s="58" t="s">
        <v>103</v>
      </c>
      <c r="C27" s="58" t="s">
        <v>103</v>
      </c>
    </row>
    <row r="28" spans="1:3" ht="14.4" x14ac:dyDescent="0.3">
      <c r="A28" s="42">
        <v>46447</v>
      </c>
      <c r="B28" s="58" t="s">
        <v>103</v>
      </c>
      <c r="C28" s="58" t="s">
        <v>103</v>
      </c>
    </row>
  </sheetData>
  <sheetProtection sheet="1" objects="1" scenario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97EA8B7C-503D-4530-8316-7D99A6B0D761}">
            <xm:f>'Offer Information'!$E13="NO"</xm:f>
            <x14:dxf>
              <fill>
                <patternFill>
                  <bgColor theme="1" tint="4.9989318521683403E-2"/>
                </patternFill>
              </fill>
            </x14:dxf>
          </x14:cfRule>
          <xm:sqref>B5:C28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This month is not part of the offered period" xr:uid="{B5296B19-5469-4BB3-A37F-96A1D244D745}">
          <x14:formula1>
            <xm:f>'Offer Information'!$E13="YES"</xm:f>
          </x14:formula1>
          <xm:sqref>B5:C28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19C-FC4B-4026-887F-6890BD0259C1}">
  <dimension ref="A1:AJ101"/>
  <sheetViews>
    <sheetView workbookViewId="0"/>
  </sheetViews>
  <sheetFormatPr defaultColWidth="24" defaultRowHeight="13.2" x14ac:dyDescent="0.25"/>
  <cols>
    <col min="1" max="1" width="23.109375" style="29" bestFit="1" customWidth="1"/>
    <col min="2" max="2" width="27.33203125" style="29" customWidth="1"/>
    <col min="3" max="3" width="9.88671875" style="28" customWidth="1"/>
    <col min="4" max="4" width="18.109375" style="28" customWidth="1"/>
    <col min="5" max="5" width="11.6640625" style="28" bestFit="1" customWidth="1"/>
    <col min="6" max="6" width="10.44140625" style="28" bestFit="1" customWidth="1"/>
    <col min="7" max="7" width="27.44140625" style="28" customWidth="1"/>
    <col min="8" max="8" width="11.5546875" style="28" customWidth="1"/>
    <col min="9" max="9" width="17.33203125" style="28" customWidth="1"/>
    <col min="10" max="10" width="17.44140625" style="28" customWidth="1"/>
    <col min="11" max="11" width="11.33203125" bestFit="1" customWidth="1"/>
    <col min="12" max="12" width="11.44140625" bestFit="1" customWidth="1"/>
    <col min="13" max="15" width="18.88671875" customWidth="1"/>
    <col min="16" max="26" width="18.88671875" style="23" customWidth="1"/>
    <col min="27" max="36" width="18.88671875" customWidth="1"/>
  </cols>
  <sheetData>
    <row r="1" spans="1:36" s="10" customFormat="1" ht="63.75" customHeight="1" x14ac:dyDescent="0.25">
      <c r="A1" s="25" t="s">
        <v>104</v>
      </c>
      <c r="B1" s="25" t="s">
        <v>105</v>
      </c>
      <c r="C1" s="25" t="s">
        <v>106</v>
      </c>
      <c r="D1" s="26" t="s">
        <v>107</v>
      </c>
      <c r="E1" s="27" t="s">
        <v>108</v>
      </c>
      <c r="F1" s="25" t="s">
        <v>109</v>
      </c>
      <c r="G1" s="25" t="s">
        <v>110</v>
      </c>
      <c r="H1" s="26" t="s">
        <v>111</v>
      </c>
      <c r="I1" s="26" t="s">
        <v>112</v>
      </c>
      <c r="J1" s="26" t="s">
        <v>113</v>
      </c>
      <c r="K1" s="18" t="s">
        <v>114</v>
      </c>
      <c r="L1" s="18" t="s">
        <v>115</v>
      </c>
      <c r="M1" s="98" t="s">
        <v>116</v>
      </c>
      <c r="N1" s="99" t="s">
        <v>117</v>
      </c>
      <c r="O1" s="100" t="s">
        <v>118</v>
      </c>
      <c r="P1" s="101" t="s">
        <v>119</v>
      </c>
      <c r="Q1" s="102" t="s">
        <v>120</v>
      </c>
      <c r="R1" s="99" t="s">
        <v>121</v>
      </c>
      <c r="S1" s="100" t="s">
        <v>122</v>
      </c>
      <c r="T1" s="101" t="s">
        <v>123</v>
      </c>
      <c r="U1" s="102" t="s">
        <v>124</v>
      </c>
      <c r="V1" s="99" t="s">
        <v>125</v>
      </c>
      <c r="W1" s="100" t="s">
        <v>126</v>
      </c>
      <c r="X1" s="101" t="s">
        <v>127</v>
      </c>
      <c r="Y1" s="102" t="s">
        <v>128</v>
      </c>
      <c r="Z1" s="99" t="s">
        <v>129</v>
      </c>
      <c r="AA1" s="100" t="s">
        <v>130</v>
      </c>
      <c r="AB1" s="101" t="s">
        <v>131</v>
      </c>
      <c r="AC1" s="102" t="s">
        <v>132</v>
      </c>
      <c r="AD1" s="99" t="s">
        <v>133</v>
      </c>
      <c r="AE1" s="100" t="s">
        <v>134</v>
      </c>
      <c r="AF1" s="101" t="s">
        <v>135</v>
      </c>
      <c r="AG1" s="102" t="s">
        <v>136</v>
      </c>
      <c r="AH1" s="99" t="s">
        <v>137</v>
      </c>
      <c r="AI1" s="100" t="s">
        <v>138</v>
      </c>
      <c r="AJ1" s="101" t="s">
        <v>139</v>
      </c>
    </row>
    <row r="2" spans="1:36" s="10" customFormat="1" ht="15" customHeight="1" x14ac:dyDescent="0.25">
      <c r="A2" s="32"/>
      <c r="B2" s="33"/>
      <c r="C2" s="34"/>
      <c r="D2" s="34"/>
      <c r="E2" s="35"/>
      <c r="F2" s="36"/>
      <c r="G2" s="36"/>
      <c r="H2" s="34"/>
      <c r="I2" s="34"/>
      <c r="J2" s="34"/>
      <c r="K2" s="37"/>
      <c r="L2" s="38"/>
      <c r="M2" s="85" t="s">
        <v>103</v>
      </c>
      <c r="N2" s="86" t="s">
        <v>103</v>
      </c>
      <c r="O2" s="87" t="s">
        <v>103</v>
      </c>
      <c r="P2" s="88" t="s">
        <v>103</v>
      </c>
      <c r="Q2" s="89" t="s">
        <v>103</v>
      </c>
      <c r="R2" s="86" t="s">
        <v>103</v>
      </c>
      <c r="S2" s="87" t="s">
        <v>103</v>
      </c>
      <c r="T2" s="88" t="s">
        <v>103</v>
      </c>
      <c r="U2" s="89" t="s">
        <v>103</v>
      </c>
      <c r="V2" s="90" t="s">
        <v>103</v>
      </c>
      <c r="W2" s="91" t="s">
        <v>103</v>
      </c>
      <c r="X2" s="92" t="s">
        <v>103</v>
      </c>
      <c r="Y2" s="93" t="s">
        <v>103</v>
      </c>
      <c r="Z2" s="90" t="s">
        <v>103</v>
      </c>
      <c r="AA2" s="91" t="s">
        <v>103</v>
      </c>
      <c r="AB2" s="94" t="s">
        <v>103</v>
      </c>
      <c r="AC2" s="95" t="s">
        <v>103</v>
      </c>
      <c r="AD2" s="96" t="s">
        <v>103</v>
      </c>
      <c r="AE2" s="97" t="s">
        <v>103</v>
      </c>
      <c r="AF2" s="94" t="s">
        <v>103</v>
      </c>
      <c r="AG2" s="95" t="s">
        <v>103</v>
      </c>
      <c r="AH2" s="96" t="s">
        <v>103</v>
      </c>
      <c r="AI2" s="97" t="s">
        <v>103</v>
      </c>
      <c r="AJ2" s="94" t="s">
        <v>103</v>
      </c>
    </row>
    <row r="3" spans="1:36" x14ac:dyDescent="0.25">
      <c r="A3" s="32"/>
      <c r="B3" s="33"/>
      <c r="C3" s="34"/>
      <c r="D3" s="34"/>
      <c r="E3" s="35"/>
      <c r="F3" s="36"/>
      <c r="G3" s="36"/>
      <c r="H3" s="34"/>
      <c r="I3" s="34"/>
      <c r="J3" s="34"/>
      <c r="K3" s="37"/>
      <c r="L3" s="38"/>
      <c r="M3" s="85" t="s">
        <v>103</v>
      </c>
      <c r="N3" s="86" t="s">
        <v>103</v>
      </c>
      <c r="O3" s="87" t="s">
        <v>103</v>
      </c>
      <c r="P3" s="88" t="s">
        <v>103</v>
      </c>
      <c r="Q3" s="89" t="s">
        <v>103</v>
      </c>
      <c r="R3" s="86" t="s">
        <v>103</v>
      </c>
      <c r="S3" s="87" t="s">
        <v>103</v>
      </c>
      <c r="T3" s="88" t="s">
        <v>103</v>
      </c>
      <c r="U3" s="89" t="s">
        <v>103</v>
      </c>
      <c r="V3" s="90" t="s">
        <v>103</v>
      </c>
      <c r="W3" s="91" t="s">
        <v>103</v>
      </c>
      <c r="X3" s="92" t="s">
        <v>103</v>
      </c>
      <c r="Y3" s="93" t="s">
        <v>103</v>
      </c>
      <c r="Z3" s="90" t="s">
        <v>103</v>
      </c>
      <c r="AA3" s="91" t="s">
        <v>103</v>
      </c>
      <c r="AB3" s="92" t="s">
        <v>103</v>
      </c>
      <c r="AC3" s="93" t="s">
        <v>103</v>
      </c>
      <c r="AD3" s="90" t="s">
        <v>103</v>
      </c>
      <c r="AE3" s="91" t="s">
        <v>103</v>
      </c>
      <c r="AF3" s="92" t="s">
        <v>103</v>
      </c>
      <c r="AG3" s="93" t="s">
        <v>103</v>
      </c>
      <c r="AH3" s="90" t="s">
        <v>103</v>
      </c>
      <c r="AI3" s="91" t="s">
        <v>103</v>
      </c>
      <c r="AJ3" s="92" t="s">
        <v>103</v>
      </c>
    </row>
    <row r="4" spans="1:36" x14ac:dyDescent="0.25">
      <c r="A4" s="32"/>
      <c r="B4" s="33"/>
      <c r="C4" s="34"/>
      <c r="D4" s="34"/>
      <c r="E4" s="35"/>
      <c r="F4" s="36"/>
      <c r="G4" s="36"/>
      <c r="H4" s="34"/>
      <c r="I4" s="34"/>
      <c r="J4" s="34"/>
      <c r="K4" s="37"/>
      <c r="L4" s="38"/>
      <c r="M4" s="85" t="s">
        <v>103</v>
      </c>
      <c r="N4" s="86" t="s">
        <v>103</v>
      </c>
      <c r="O4" s="87" t="s">
        <v>103</v>
      </c>
      <c r="P4" s="88" t="s">
        <v>103</v>
      </c>
      <c r="Q4" s="89" t="s">
        <v>103</v>
      </c>
      <c r="R4" s="86" t="s">
        <v>103</v>
      </c>
      <c r="S4" s="87" t="s">
        <v>103</v>
      </c>
      <c r="T4" s="88" t="s">
        <v>103</v>
      </c>
      <c r="U4" s="89" t="s">
        <v>103</v>
      </c>
      <c r="V4" s="90" t="s">
        <v>103</v>
      </c>
      <c r="W4" s="91" t="s">
        <v>103</v>
      </c>
      <c r="X4" s="92" t="s">
        <v>103</v>
      </c>
      <c r="Y4" s="93" t="s">
        <v>103</v>
      </c>
      <c r="Z4" s="90" t="s">
        <v>103</v>
      </c>
      <c r="AA4" s="91" t="s">
        <v>103</v>
      </c>
      <c r="AB4" s="92" t="s">
        <v>103</v>
      </c>
      <c r="AC4" s="93" t="s">
        <v>103</v>
      </c>
      <c r="AD4" s="90" t="s">
        <v>103</v>
      </c>
      <c r="AE4" s="91" t="s">
        <v>103</v>
      </c>
      <c r="AF4" s="92" t="s">
        <v>103</v>
      </c>
      <c r="AG4" s="93" t="s">
        <v>103</v>
      </c>
      <c r="AH4" s="90" t="s">
        <v>103</v>
      </c>
      <c r="AI4" s="91" t="s">
        <v>103</v>
      </c>
      <c r="AJ4" s="92" t="s">
        <v>103</v>
      </c>
    </row>
    <row r="5" spans="1:36" x14ac:dyDescent="0.25">
      <c r="A5" s="32"/>
      <c r="B5" s="33"/>
      <c r="C5" s="34"/>
      <c r="D5" s="34"/>
      <c r="E5" s="35"/>
      <c r="F5" s="36"/>
      <c r="G5" s="36"/>
      <c r="H5" s="34"/>
      <c r="I5" s="34"/>
      <c r="J5" s="34"/>
      <c r="K5" s="37"/>
      <c r="L5" s="38"/>
      <c r="M5" s="85" t="s">
        <v>103</v>
      </c>
      <c r="N5" s="86" t="s">
        <v>103</v>
      </c>
      <c r="O5" s="87" t="s">
        <v>103</v>
      </c>
      <c r="P5" s="88" t="s">
        <v>103</v>
      </c>
      <c r="Q5" s="89" t="s">
        <v>103</v>
      </c>
      <c r="R5" s="86" t="s">
        <v>103</v>
      </c>
      <c r="S5" s="87" t="s">
        <v>103</v>
      </c>
      <c r="T5" s="88" t="s">
        <v>103</v>
      </c>
      <c r="U5" s="89" t="s">
        <v>103</v>
      </c>
      <c r="V5" s="90" t="s">
        <v>103</v>
      </c>
      <c r="W5" s="91" t="s">
        <v>103</v>
      </c>
      <c r="X5" s="92" t="s">
        <v>103</v>
      </c>
      <c r="Y5" s="93" t="s">
        <v>103</v>
      </c>
      <c r="Z5" s="90" t="s">
        <v>103</v>
      </c>
      <c r="AA5" s="91" t="s">
        <v>103</v>
      </c>
      <c r="AB5" s="92" t="s">
        <v>103</v>
      </c>
      <c r="AC5" s="93" t="s">
        <v>103</v>
      </c>
      <c r="AD5" s="90" t="s">
        <v>103</v>
      </c>
      <c r="AE5" s="91" t="s">
        <v>103</v>
      </c>
      <c r="AF5" s="92" t="s">
        <v>103</v>
      </c>
      <c r="AG5" s="93" t="s">
        <v>103</v>
      </c>
      <c r="AH5" s="90" t="s">
        <v>103</v>
      </c>
      <c r="AI5" s="91" t="s">
        <v>103</v>
      </c>
      <c r="AJ5" s="92" t="s">
        <v>103</v>
      </c>
    </row>
    <row r="6" spans="1:36" x14ac:dyDescent="0.25">
      <c r="A6" s="32"/>
      <c r="B6" s="33"/>
      <c r="C6" s="34"/>
      <c r="D6" s="34"/>
      <c r="E6" s="35"/>
      <c r="F6" s="36"/>
      <c r="G6" s="36"/>
      <c r="H6" s="34"/>
      <c r="I6" s="34"/>
      <c r="J6" s="34"/>
      <c r="K6" s="37"/>
      <c r="L6" s="38"/>
      <c r="M6" s="85" t="s">
        <v>103</v>
      </c>
      <c r="N6" s="86" t="s">
        <v>103</v>
      </c>
      <c r="O6" s="87" t="s">
        <v>103</v>
      </c>
      <c r="P6" s="88" t="s">
        <v>103</v>
      </c>
      <c r="Q6" s="89" t="s">
        <v>103</v>
      </c>
      <c r="R6" s="86" t="s">
        <v>103</v>
      </c>
      <c r="S6" s="87" t="s">
        <v>103</v>
      </c>
      <c r="T6" s="88" t="s">
        <v>103</v>
      </c>
      <c r="U6" s="89" t="s">
        <v>103</v>
      </c>
      <c r="V6" s="90" t="s">
        <v>103</v>
      </c>
      <c r="W6" s="91" t="s">
        <v>103</v>
      </c>
      <c r="X6" s="92" t="s">
        <v>103</v>
      </c>
      <c r="Y6" s="93" t="s">
        <v>103</v>
      </c>
      <c r="Z6" s="90" t="s">
        <v>103</v>
      </c>
      <c r="AA6" s="91" t="s">
        <v>103</v>
      </c>
      <c r="AB6" s="92" t="s">
        <v>103</v>
      </c>
      <c r="AC6" s="93" t="s">
        <v>103</v>
      </c>
      <c r="AD6" s="90" t="s">
        <v>103</v>
      </c>
      <c r="AE6" s="91" t="s">
        <v>103</v>
      </c>
      <c r="AF6" s="92" t="s">
        <v>103</v>
      </c>
      <c r="AG6" s="93" t="s">
        <v>103</v>
      </c>
      <c r="AH6" s="90" t="s">
        <v>103</v>
      </c>
      <c r="AI6" s="91" t="s">
        <v>103</v>
      </c>
      <c r="AJ6" s="92" t="s">
        <v>103</v>
      </c>
    </row>
    <row r="7" spans="1:36" x14ac:dyDescent="0.25">
      <c r="A7" s="32"/>
      <c r="B7" s="33"/>
      <c r="C7" s="34"/>
      <c r="D7" s="34"/>
      <c r="E7" s="35"/>
      <c r="F7" s="36"/>
      <c r="G7" s="36"/>
      <c r="H7" s="34"/>
      <c r="I7" s="34"/>
      <c r="J7" s="34"/>
      <c r="K7" s="37"/>
      <c r="L7" s="38"/>
      <c r="M7" s="85" t="s">
        <v>103</v>
      </c>
      <c r="N7" s="86" t="s">
        <v>103</v>
      </c>
      <c r="O7" s="87" t="s">
        <v>103</v>
      </c>
      <c r="P7" s="88" t="s">
        <v>103</v>
      </c>
      <c r="Q7" s="89" t="s">
        <v>103</v>
      </c>
      <c r="R7" s="86" t="s">
        <v>103</v>
      </c>
      <c r="S7" s="87" t="s">
        <v>103</v>
      </c>
      <c r="T7" s="88" t="s">
        <v>103</v>
      </c>
      <c r="U7" s="89" t="s">
        <v>103</v>
      </c>
      <c r="V7" s="90" t="s">
        <v>103</v>
      </c>
      <c r="W7" s="91" t="s">
        <v>103</v>
      </c>
      <c r="X7" s="92" t="s">
        <v>103</v>
      </c>
      <c r="Y7" s="93" t="s">
        <v>103</v>
      </c>
      <c r="Z7" s="90" t="s">
        <v>103</v>
      </c>
      <c r="AA7" s="91" t="s">
        <v>103</v>
      </c>
      <c r="AB7" s="92" t="s">
        <v>103</v>
      </c>
      <c r="AC7" s="93" t="s">
        <v>103</v>
      </c>
      <c r="AD7" s="90" t="s">
        <v>103</v>
      </c>
      <c r="AE7" s="91" t="s">
        <v>103</v>
      </c>
      <c r="AF7" s="92" t="s">
        <v>103</v>
      </c>
      <c r="AG7" s="93" t="s">
        <v>103</v>
      </c>
      <c r="AH7" s="90" t="s">
        <v>103</v>
      </c>
      <c r="AI7" s="91" t="s">
        <v>103</v>
      </c>
      <c r="AJ7" s="92" t="s">
        <v>103</v>
      </c>
    </row>
    <row r="8" spans="1:36" x14ac:dyDescent="0.25">
      <c r="A8" s="32"/>
      <c r="B8" s="33"/>
      <c r="C8" s="34"/>
      <c r="D8" s="34"/>
      <c r="E8" s="35"/>
      <c r="F8" s="36"/>
      <c r="G8" s="36"/>
      <c r="H8" s="34"/>
      <c r="I8" s="34"/>
      <c r="J8" s="34"/>
      <c r="K8" s="37"/>
      <c r="L8" s="38"/>
      <c r="M8" s="85" t="s">
        <v>103</v>
      </c>
      <c r="N8" s="86" t="s">
        <v>103</v>
      </c>
      <c r="O8" s="87" t="s">
        <v>103</v>
      </c>
      <c r="P8" s="88" t="s">
        <v>103</v>
      </c>
      <c r="Q8" s="89" t="s">
        <v>103</v>
      </c>
      <c r="R8" s="86" t="s">
        <v>103</v>
      </c>
      <c r="S8" s="87" t="s">
        <v>103</v>
      </c>
      <c r="T8" s="88" t="s">
        <v>103</v>
      </c>
      <c r="U8" s="89" t="s">
        <v>103</v>
      </c>
      <c r="V8" s="90" t="s">
        <v>103</v>
      </c>
      <c r="W8" s="91" t="s">
        <v>103</v>
      </c>
      <c r="X8" s="92" t="s">
        <v>103</v>
      </c>
      <c r="Y8" s="93" t="s">
        <v>103</v>
      </c>
      <c r="Z8" s="90" t="s">
        <v>103</v>
      </c>
      <c r="AA8" s="91" t="s">
        <v>103</v>
      </c>
      <c r="AB8" s="92" t="s">
        <v>103</v>
      </c>
      <c r="AC8" s="93" t="s">
        <v>103</v>
      </c>
      <c r="AD8" s="90" t="s">
        <v>103</v>
      </c>
      <c r="AE8" s="91" t="s">
        <v>103</v>
      </c>
      <c r="AF8" s="92" t="s">
        <v>103</v>
      </c>
      <c r="AG8" s="93" t="s">
        <v>103</v>
      </c>
      <c r="AH8" s="90" t="s">
        <v>103</v>
      </c>
      <c r="AI8" s="91" t="s">
        <v>103</v>
      </c>
      <c r="AJ8" s="92" t="s">
        <v>103</v>
      </c>
    </row>
    <row r="9" spans="1:36" x14ac:dyDescent="0.25">
      <c r="A9" s="32"/>
      <c r="B9" s="33"/>
      <c r="C9" s="34"/>
      <c r="D9" s="34"/>
      <c r="E9" s="35"/>
      <c r="F9" s="36"/>
      <c r="G9" s="36"/>
      <c r="H9" s="34"/>
      <c r="I9" s="34"/>
      <c r="J9" s="34"/>
      <c r="K9" s="37"/>
      <c r="L9" s="38"/>
      <c r="M9" s="85" t="s">
        <v>103</v>
      </c>
      <c r="N9" s="86" t="s">
        <v>103</v>
      </c>
      <c r="O9" s="87" t="s">
        <v>103</v>
      </c>
      <c r="P9" s="88" t="s">
        <v>103</v>
      </c>
      <c r="Q9" s="89" t="s">
        <v>103</v>
      </c>
      <c r="R9" s="86" t="s">
        <v>103</v>
      </c>
      <c r="S9" s="87" t="s">
        <v>103</v>
      </c>
      <c r="T9" s="88" t="s">
        <v>103</v>
      </c>
      <c r="U9" s="89" t="s">
        <v>103</v>
      </c>
      <c r="V9" s="90" t="s">
        <v>103</v>
      </c>
      <c r="W9" s="91" t="s">
        <v>103</v>
      </c>
      <c r="X9" s="92" t="s">
        <v>103</v>
      </c>
      <c r="Y9" s="93" t="s">
        <v>103</v>
      </c>
      <c r="Z9" s="90" t="s">
        <v>103</v>
      </c>
      <c r="AA9" s="91" t="s">
        <v>103</v>
      </c>
      <c r="AB9" s="92" t="s">
        <v>103</v>
      </c>
      <c r="AC9" s="93" t="s">
        <v>103</v>
      </c>
      <c r="AD9" s="90" t="s">
        <v>103</v>
      </c>
      <c r="AE9" s="91" t="s">
        <v>103</v>
      </c>
      <c r="AF9" s="92" t="s">
        <v>103</v>
      </c>
      <c r="AG9" s="93" t="s">
        <v>103</v>
      </c>
      <c r="AH9" s="90" t="s">
        <v>103</v>
      </c>
      <c r="AI9" s="91" t="s">
        <v>103</v>
      </c>
      <c r="AJ9" s="92" t="s">
        <v>103</v>
      </c>
    </row>
    <row r="10" spans="1:36" x14ac:dyDescent="0.25">
      <c r="A10" s="32"/>
      <c r="B10" s="33"/>
      <c r="C10" s="34"/>
      <c r="D10" s="34"/>
      <c r="E10" s="35"/>
      <c r="F10" s="36"/>
      <c r="G10" s="36"/>
      <c r="H10" s="34"/>
      <c r="I10" s="34"/>
      <c r="J10" s="34"/>
      <c r="K10" s="37"/>
      <c r="L10" s="38"/>
      <c r="M10" s="85" t="s">
        <v>103</v>
      </c>
      <c r="N10" s="86" t="s">
        <v>103</v>
      </c>
      <c r="O10" s="87" t="s">
        <v>103</v>
      </c>
      <c r="P10" s="88" t="s">
        <v>103</v>
      </c>
      <c r="Q10" s="89" t="s">
        <v>103</v>
      </c>
      <c r="R10" s="86" t="s">
        <v>103</v>
      </c>
      <c r="S10" s="87" t="s">
        <v>103</v>
      </c>
      <c r="T10" s="88" t="s">
        <v>103</v>
      </c>
      <c r="U10" s="89" t="s">
        <v>103</v>
      </c>
      <c r="V10" s="96" t="s">
        <v>103</v>
      </c>
      <c r="W10" s="97" t="s">
        <v>103</v>
      </c>
      <c r="X10" s="94" t="s">
        <v>103</v>
      </c>
      <c r="Y10" s="95" t="s">
        <v>103</v>
      </c>
      <c r="Z10" s="90" t="s">
        <v>103</v>
      </c>
      <c r="AA10" s="91" t="s">
        <v>103</v>
      </c>
      <c r="AB10" s="92" t="s">
        <v>103</v>
      </c>
      <c r="AC10" s="93" t="s">
        <v>103</v>
      </c>
      <c r="AD10" s="90" t="s">
        <v>103</v>
      </c>
      <c r="AE10" s="91" t="s">
        <v>103</v>
      </c>
      <c r="AF10" s="92" t="s">
        <v>103</v>
      </c>
      <c r="AG10" s="93" t="s">
        <v>103</v>
      </c>
      <c r="AH10" s="90" t="s">
        <v>103</v>
      </c>
      <c r="AI10" s="91" t="s">
        <v>103</v>
      </c>
      <c r="AJ10" s="92" t="s">
        <v>103</v>
      </c>
    </row>
    <row r="11" spans="1:36" x14ac:dyDescent="0.25">
      <c r="A11" s="32"/>
      <c r="B11" s="33"/>
      <c r="C11" s="34"/>
      <c r="D11" s="34"/>
      <c r="E11" s="35"/>
      <c r="F11" s="36"/>
      <c r="G11" s="36"/>
      <c r="H11" s="34"/>
      <c r="I11" s="34"/>
      <c r="J11" s="34"/>
      <c r="K11" s="37"/>
      <c r="L11" s="38"/>
      <c r="M11" s="85" t="s">
        <v>103</v>
      </c>
      <c r="N11" s="86" t="s">
        <v>103</v>
      </c>
      <c r="O11" s="87" t="s">
        <v>103</v>
      </c>
      <c r="P11" s="88" t="s">
        <v>103</v>
      </c>
      <c r="Q11" s="89" t="s">
        <v>103</v>
      </c>
      <c r="R11" s="86" t="s">
        <v>103</v>
      </c>
      <c r="S11" s="87" t="s">
        <v>103</v>
      </c>
      <c r="T11" s="88" t="s">
        <v>103</v>
      </c>
      <c r="U11" s="89" t="s">
        <v>103</v>
      </c>
      <c r="V11" s="96" t="s">
        <v>103</v>
      </c>
      <c r="W11" s="97" t="s">
        <v>103</v>
      </c>
      <c r="X11" s="94" t="s">
        <v>103</v>
      </c>
      <c r="Y11" s="95" t="s">
        <v>103</v>
      </c>
      <c r="Z11" s="90" t="s">
        <v>103</v>
      </c>
      <c r="AA11" s="91" t="s">
        <v>103</v>
      </c>
      <c r="AB11" s="92" t="s">
        <v>103</v>
      </c>
      <c r="AC11" s="93" t="s">
        <v>103</v>
      </c>
      <c r="AD11" s="90" t="s">
        <v>103</v>
      </c>
      <c r="AE11" s="91" t="s">
        <v>103</v>
      </c>
      <c r="AF11" s="92" t="s">
        <v>103</v>
      </c>
      <c r="AG11" s="93" t="s">
        <v>103</v>
      </c>
      <c r="AH11" s="90" t="s">
        <v>103</v>
      </c>
      <c r="AI11" s="91" t="s">
        <v>103</v>
      </c>
      <c r="AJ11" s="92" t="s">
        <v>103</v>
      </c>
    </row>
    <row r="12" spans="1:36" x14ac:dyDescent="0.25">
      <c r="A12" s="32"/>
      <c r="B12" s="33"/>
      <c r="C12" s="34"/>
      <c r="D12" s="34"/>
      <c r="E12" s="35"/>
      <c r="F12" s="36"/>
      <c r="G12" s="36"/>
      <c r="H12" s="34"/>
      <c r="I12" s="34"/>
      <c r="J12" s="34"/>
      <c r="K12" s="37"/>
      <c r="L12" s="38"/>
      <c r="M12" s="85" t="s">
        <v>103</v>
      </c>
      <c r="N12" s="86" t="s">
        <v>103</v>
      </c>
      <c r="O12" s="87" t="s">
        <v>103</v>
      </c>
      <c r="P12" s="88" t="s">
        <v>103</v>
      </c>
      <c r="Q12" s="89" t="s">
        <v>103</v>
      </c>
      <c r="R12" s="86" t="s">
        <v>103</v>
      </c>
      <c r="S12" s="87" t="s">
        <v>103</v>
      </c>
      <c r="T12" s="88" t="s">
        <v>103</v>
      </c>
      <c r="U12" s="89" t="s">
        <v>103</v>
      </c>
      <c r="V12" s="96" t="s">
        <v>103</v>
      </c>
      <c r="W12" s="97" t="s">
        <v>103</v>
      </c>
      <c r="X12" s="94" t="s">
        <v>103</v>
      </c>
      <c r="Y12" s="95" t="s">
        <v>103</v>
      </c>
      <c r="Z12" s="90" t="s">
        <v>103</v>
      </c>
      <c r="AA12" s="91" t="s">
        <v>103</v>
      </c>
      <c r="AB12" s="92" t="s">
        <v>103</v>
      </c>
      <c r="AC12" s="93" t="s">
        <v>103</v>
      </c>
      <c r="AD12" s="90" t="s">
        <v>103</v>
      </c>
      <c r="AE12" s="91" t="s">
        <v>103</v>
      </c>
      <c r="AF12" s="92" t="s">
        <v>103</v>
      </c>
      <c r="AG12" s="93" t="s">
        <v>103</v>
      </c>
      <c r="AH12" s="90" t="s">
        <v>103</v>
      </c>
      <c r="AI12" s="91" t="s">
        <v>103</v>
      </c>
      <c r="AJ12" s="92" t="s">
        <v>103</v>
      </c>
    </row>
    <row r="13" spans="1:36" x14ac:dyDescent="0.25">
      <c r="A13" s="32"/>
      <c r="B13" s="33"/>
      <c r="C13" s="34"/>
      <c r="D13" s="34"/>
      <c r="E13" s="35"/>
      <c r="F13" s="36"/>
      <c r="G13" s="36"/>
      <c r="H13" s="34"/>
      <c r="I13" s="34"/>
      <c r="J13" s="34"/>
      <c r="K13" s="37"/>
      <c r="L13" s="38"/>
      <c r="M13" s="85" t="s">
        <v>103</v>
      </c>
      <c r="N13" s="86" t="s">
        <v>103</v>
      </c>
      <c r="O13" s="87" t="s">
        <v>103</v>
      </c>
      <c r="P13" s="88" t="s">
        <v>103</v>
      </c>
      <c r="Q13" s="89" t="s">
        <v>103</v>
      </c>
      <c r="R13" s="86" t="s">
        <v>103</v>
      </c>
      <c r="S13" s="87" t="s">
        <v>103</v>
      </c>
      <c r="T13" s="88" t="s">
        <v>103</v>
      </c>
      <c r="U13" s="89" t="s">
        <v>103</v>
      </c>
      <c r="V13" s="96" t="s">
        <v>103</v>
      </c>
      <c r="W13" s="97" t="s">
        <v>103</v>
      </c>
      <c r="X13" s="94" t="s">
        <v>103</v>
      </c>
      <c r="Y13" s="95" t="s">
        <v>103</v>
      </c>
      <c r="Z13" s="90" t="s">
        <v>103</v>
      </c>
      <c r="AA13" s="91" t="s">
        <v>103</v>
      </c>
      <c r="AB13" s="92" t="s">
        <v>103</v>
      </c>
      <c r="AC13" s="93" t="s">
        <v>103</v>
      </c>
      <c r="AD13" s="90" t="s">
        <v>103</v>
      </c>
      <c r="AE13" s="91" t="s">
        <v>103</v>
      </c>
      <c r="AF13" s="92" t="s">
        <v>103</v>
      </c>
      <c r="AG13" s="93" t="s">
        <v>103</v>
      </c>
      <c r="AH13" s="90" t="s">
        <v>103</v>
      </c>
      <c r="AI13" s="91" t="s">
        <v>103</v>
      </c>
      <c r="AJ13" s="92" t="s">
        <v>103</v>
      </c>
    </row>
    <row r="14" spans="1:36" x14ac:dyDescent="0.25">
      <c r="A14" s="32"/>
      <c r="B14" s="33"/>
      <c r="C14" s="34"/>
      <c r="D14" s="34"/>
      <c r="E14" s="35"/>
      <c r="F14" s="36"/>
      <c r="G14" s="36"/>
      <c r="H14" s="34"/>
      <c r="I14" s="34"/>
      <c r="J14" s="34"/>
      <c r="K14" s="37"/>
      <c r="L14" s="38"/>
      <c r="M14" s="85" t="s">
        <v>103</v>
      </c>
      <c r="N14" s="86" t="s">
        <v>103</v>
      </c>
      <c r="O14" s="87" t="s">
        <v>103</v>
      </c>
      <c r="P14" s="88" t="s">
        <v>103</v>
      </c>
      <c r="Q14" s="89" t="s">
        <v>103</v>
      </c>
      <c r="R14" s="86" t="s">
        <v>103</v>
      </c>
      <c r="S14" s="87" t="s">
        <v>103</v>
      </c>
      <c r="T14" s="88" t="s">
        <v>103</v>
      </c>
      <c r="U14" s="89" t="s">
        <v>103</v>
      </c>
      <c r="V14" s="96" t="s">
        <v>103</v>
      </c>
      <c r="W14" s="97" t="s">
        <v>103</v>
      </c>
      <c r="X14" s="94" t="s">
        <v>103</v>
      </c>
      <c r="Y14" s="95" t="s">
        <v>103</v>
      </c>
      <c r="Z14" s="90" t="s">
        <v>103</v>
      </c>
      <c r="AA14" s="91" t="s">
        <v>103</v>
      </c>
      <c r="AB14" s="92" t="s">
        <v>103</v>
      </c>
      <c r="AC14" s="93" t="s">
        <v>103</v>
      </c>
      <c r="AD14" s="90" t="s">
        <v>103</v>
      </c>
      <c r="AE14" s="91" t="s">
        <v>103</v>
      </c>
      <c r="AF14" s="92" t="s">
        <v>103</v>
      </c>
      <c r="AG14" s="93" t="s">
        <v>103</v>
      </c>
      <c r="AH14" s="90" t="s">
        <v>103</v>
      </c>
      <c r="AI14" s="91" t="s">
        <v>103</v>
      </c>
      <c r="AJ14" s="92" t="s">
        <v>103</v>
      </c>
    </row>
    <row r="15" spans="1:36" x14ac:dyDescent="0.25">
      <c r="A15" s="32"/>
      <c r="B15" s="33"/>
      <c r="C15" s="34"/>
      <c r="D15" s="34"/>
      <c r="E15" s="35"/>
      <c r="F15" s="36"/>
      <c r="G15" s="36"/>
      <c r="H15" s="34"/>
      <c r="I15" s="34"/>
      <c r="J15" s="34"/>
      <c r="K15" s="37"/>
      <c r="L15" s="38"/>
      <c r="M15" s="85" t="s">
        <v>103</v>
      </c>
      <c r="N15" s="86" t="s">
        <v>103</v>
      </c>
      <c r="O15" s="87" t="s">
        <v>103</v>
      </c>
      <c r="P15" s="88" t="s">
        <v>103</v>
      </c>
      <c r="Q15" s="89" t="s">
        <v>103</v>
      </c>
      <c r="R15" s="86" t="s">
        <v>103</v>
      </c>
      <c r="S15" s="87" t="s">
        <v>103</v>
      </c>
      <c r="T15" s="88" t="s">
        <v>103</v>
      </c>
      <c r="U15" s="89" t="s">
        <v>103</v>
      </c>
      <c r="V15" s="96" t="s">
        <v>103</v>
      </c>
      <c r="W15" s="97" t="s">
        <v>103</v>
      </c>
      <c r="X15" s="94" t="s">
        <v>103</v>
      </c>
      <c r="Y15" s="95" t="s">
        <v>103</v>
      </c>
      <c r="Z15" s="90" t="s">
        <v>103</v>
      </c>
      <c r="AA15" s="91" t="s">
        <v>103</v>
      </c>
      <c r="AB15" s="92" t="s">
        <v>103</v>
      </c>
      <c r="AC15" s="93" t="s">
        <v>103</v>
      </c>
      <c r="AD15" s="90" t="s">
        <v>103</v>
      </c>
      <c r="AE15" s="91" t="s">
        <v>103</v>
      </c>
      <c r="AF15" s="92" t="s">
        <v>103</v>
      </c>
      <c r="AG15" s="93" t="s">
        <v>103</v>
      </c>
      <c r="AH15" s="90" t="s">
        <v>103</v>
      </c>
      <c r="AI15" s="91" t="s">
        <v>103</v>
      </c>
      <c r="AJ15" s="92" t="s">
        <v>103</v>
      </c>
    </row>
    <row r="16" spans="1:36" x14ac:dyDescent="0.25">
      <c r="A16" s="32"/>
      <c r="B16" s="33"/>
      <c r="C16" s="34"/>
      <c r="D16" s="34"/>
      <c r="E16" s="35"/>
      <c r="F16" s="36"/>
      <c r="G16" s="36"/>
      <c r="H16" s="34"/>
      <c r="I16" s="34"/>
      <c r="J16" s="34"/>
      <c r="K16" s="37"/>
      <c r="L16" s="38"/>
      <c r="M16" s="85" t="s">
        <v>103</v>
      </c>
      <c r="N16" s="86" t="s">
        <v>103</v>
      </c>
      <c r="O16" s="87" t="s">
        <v>103</v>
      </c>
      <c r="P16" s="88" t="s">
        <v>103</v>
      </c>
      <c r="Q16" s="89" t="s">
        <v>103</v>
      </c>
      <c r="R16" s="86" t="s">
        <v>103</v>
      </c>
      <c r="S16" s="87" t="s">
        <v>103</v>
      </c>
      <c r="T16" s="88" t="s">
        <v>103</v>
      </c>
      <c r="U16" s="89" t="s">
        <v>103</v>
      </c>
      <c r="V16" s="96" t="s">
        <v>103</v>
      </c>
      <c r="W16" s="97" t="s">
        <v>103</v>
      </c>
      <c r="X16" s="94" t="s">
        <v>103</v>
      </c>
      <c r="Y16" s="95" t="s">
        <v>103</v>
      </c>
      <c r="Z16" s="90" t="s">
        <v>103</v>
      </c>
      <c r="AA16" s="91" t="s">
        <v>103</v>
      </c>
      <c r="AB16" s="92" t="s">
        <v>103</v>
      </c>
      <c r="AC16" s="93" t="s">
        <v>103</v>
      </c>
      <c r="AD16" s="90" t="s">
        <v>103</v>
      </c>
      <c r="AE16" s="91" t="s">
        <v>103</v>
      </c>
      <c r="AF16" s="92" t="s">
        <v>103</v>
      </c>
      <c r="AG16" s="93" t="s">
        <v>103</v>
      </c>
      <c r="AH16" s="90" t="s">
        <v>103</v>
      </c>
      <c r="AI16" s="91" t="s">
        <v>103</v>
      </c>
      <c r="AJ16" s="92" t="s">
        <v>103</v>
      </c>
    </row>
    <row r="17" spans="1:36" x14ac:dyDescent="0.25">
      <c r="A17" s="32"/>
      <c r="B17" s="33"/>
      <c r="C17" s="34"/>
      <c r="D17" s="34"/>
      <c r="E17" s="35"/>
      <c r="F17" s="36"/>
      <c r="G17" s="36"/>
      <c r="H17" s="34"/>
      <c r="I17" s="34"/>
      <c r="J17" s="34"/>
      <c r="K17" s="37"/>
      <c r="L17" s="38"/>
      <c r="M17" s="85" t="s">
        <v>103</v>
      </c>
      <c r="N17" s="86" t="s">
        <v>103</v>
      </c>
      <c r="O17" s="87" t="s">
        <v>103</v>
      </c>
      <c r="P17" s="88" t="s">
        <v>103</v>
      </c>
      <c r="Q17" s="89" t="s">
        <v>103</v>
      </c>
      <c r="R17" s="86" t="s">
        <v>103</v>
      </c>
      <c r="S17" s="87" t="s">
        <v>103</v>
      </c>
      <c r="T17" s="88" t="s">
        <v>103</v>
      </c>
      <c r="U17" s="89" t="s">
        <v>103</v>
      </c>
      <c r="V17" s="96" t="s">
        <v>103</v>
      </c>
      <c r="W17" s="97" t="s">
        <v>103</v>
      </c>
      <c r="X17" s="94" t="s">
        <v>103</v>
      </c>
      <c r="Y17" s="95" t="s">
        <v>103</v>
      </c>
      <c r="Z17" s="90" t="s">
        <v>103</v>
      </c>
      <c r="AA17" s="91" t="s">
        <v>103</v>
      </c>
      <c r="AB17" s="92" t="s">
        <v>103</v>
      </c>
      <c r="AC17" s="93" t="s">
        <v>103</v>
      </c>
      <c r="AD17" s="90" t="s">
        <v>103</v>
      </c>
      <c r="AE17" s="91" t="s">
        <v>103</v>
      </c>
      <c r="AF17" s="92" t="s">
        <v>103</v>
      </c>
      <c r="AG17" s="93" t="s">
        <v>103</v>
      </c>
      <c r="AH17" s="90" t="s">
        <v>103</v>
      </c>
      <c r="AI17" s="91" t="s">
        <v>103</v>
      </c>
      <c r="AJ17" s="92" t="s">
        <v>103</v>
      </c>
    </row>
    <row r="18" spans="1:36" x14ac:dyDescent="0.25">
      <c r="A18" s="32"/>
      <c r="B18" s="33"/>
      <c r="C18" s="34"/>
      <c r="D18" s="34"/>
      <c r="E18" s="35"/>
      <c r="F18" s="36"/>
      <c r="G18" s="36"/>
      <c r="H18" s="34"/>
      <c r="I18" s="34"/>
      <c r="J18" s="34"/>
      <c r="K18" s="37"/>
      <c r="L18" s="38"/>
      <c r="M18" s="85" t="s">
        <v>103</v>
      </c>
      <c r="N18" s="86" t="s">
        <v>103</v>
      </c>
      <c r="O18" s="87" t="s">
        <v>103</v>
      </c>
      <c r="P18" s="88" t="s">
        <v>103</v>
      </c>
      <c r="Q18" s="89" t="s">
        <v>103</v>
      </c>
      <c r="R18" s="86" t="s">
        <v>103</v>
      </c>
      <c r="S18" s="87" t="s">
        <v>103</v>
      </c>
      <c r="T18" s="88" t="s">
        <v>103</v>
      </c>
      <c r="U18" s="89" t="s">
        <v>103</v>
      </c>
      <c r="V18" s="96" t="s">
        <v>103</v>
      </c>
      <c r="W18" s="97" t="s">
        <v>103</v>
      </c>
      <c r="X18" s="94" t="s">
        <v>103</v>
      </c>
      <c r="Y18" s="95" t="s">
        <v>103</v>
      </c>
      <c r="Z18" s="90" t="s">
        <v>103</v>
      </c>
      <c r="AA18" s="91" t="s">
        <v>103</v>
      </c>
      <c r="AB18" s="92" t="s">
        <v>103</v>
      </c>
      <c r="AC18" s="93" t="s">
        <v>103</v>
      </c>
      <c r="AD18" s="90" t="s">
        <v>103</v>
      </c>
      <c r="AE18" s="91" t="s">
        <v>103</v>
      </c>
      <c r="AF18" s="92" t="s">
        <v>103</v>
      </c>
      <c r="AG18" s="93" t="s">
        <v>103</v>
      </c>
      <c r="AH18" s="90" t="s">
        <v>103</v>
      </c>
      <c r="AI18" s="91" t="s">
        <v>103</v>
      </c>
      <c r="AJ18" s="92" t="s">
        <v>103</v>
      </c>
    </row>
    <row r="19" spans="1:36" x14ac:dyDescent="0.25">
      <c r="A19" s="32"/>
      <c r="B19" s="33"/>
      <c r="C19" s="34"/>
      <c r="D19" s="34"/>
      <c r="E19" s="35"/>
      <c r="F19" s="36"/>
      <c r="G19" s="36"/>
      <c r="H19" s="34"/>
      <c r="I19" s="34"/>
      <c r="J19" s="34"/>
      <c r="K19" s="37"/>
      <c r="L19" s="38"/>
      <c r="M19" s="85" t="s">
        <v>103</v>
      </c>
      <c r="N19" s="86" t="s">
        <v>103</v>
      </c>
      <c r="O19" s="87" t="s">
        <v>103</v>
      </c>
      <c r="P19" s="88" t="s">
        <v>103</v>
      </c>
      <c r="Q19" s="89" t="s">
        <v>103</v>
      </c>
      <c r="R19" s="86" t="s">
        <v>103</v>
      </c>
      <c r="S19" s="87" t="s">
        <v>103</v>
      </c>
      <c r="T19" s="88" t="s">
        <v>103</v>
      </c>
      <c r="U19" s="89" t="s">
        <v>103</v>
      </c>
      <c r="V19" s="96" t="s">
        <v>103</v>
      </c>
      <c r="W19" s="97" t="s">
        <v>103</v>
      </c>
      <c r="X19" s="94" t="s">
        <v>103</v>
      </c>
      <c r="Y19" s="95" t="s">
        <v>103</v>
      </c>
      <c r="Z19" s="90" t="s">
        <v>103</v>
      </c>
      <c r="AA19" s="91" t="s">
        <v>103</v>
      </c>
      <c r="AB19" s="92" t="s">
        <v>103</v>
      </c>
      <c r="AC19" s="93" t="s">
        <v>103</v>
      </c>
      <c r="AD19" s="90" t="s">
        <v>103</v>
      </c>
      <c r="AE19" s="91" t="s">
        <v>103</v>
      </c>
      <c r="AF19" s="92" t="s">
        <v>103</v>
      </c>
      <c r="AG19" s="93" t="s">
        <v>103</v>
      </c>
      <c r="AH19" s="90" t="s">
        <v>103</v>
      </c>
      <c r="AI19" s="91" t="s">
        <v>103</v>
      </c>
      <c r="AJ19" s="92" t="s">
        <v>103</v>
      </c>
    </row>
    <row r="20" spans="1:36" x14ac:dyDescent="0.25">
      <c r="A20" s="32"/>
      <c r="B20" s="33"/>
      <c r="C20" s="34"/>
      <c r="D20" s="34"/>
      <c r="E20" s="35"/>
      <c r="F20" s="36"/>
      <c r="G20" s="36"/>
      <c r="H20" s="34"/>
      <c r="I20" s="34"/>
      <c r="J20" s="34"/>
      <c r="K20" s="37"/>
      <c r="L20" s="38"/>
      <c r="M20" s="85" t="s">
        <v>103</v>
      </c>
      <c r="N20" s="86" t="s">
        <v>103</v>
      </c>
      <c r="O20" s="87" t="s">
        <v>103</v>
      </c>
      <c r="P20" s="88" t="s">
        <v>103</v>
      </c>
      <c r="Q20" s="89" t="s">
        <v>103</v>
      </c>
      <c r="R20" s="86" t="s">
        <v>103</v>
      </c>
      <c r="S20" s="87" t="s">
        <v>103</v>
      </c>
      <c r="T20" s="88" t="s">
        <v>103</v>
      </c>
      <c r="U20" s="89" t="s">
        <v>103</v>
      </c>
      <c r="V20" s="96" t="s">
        <v>103</v>
      </c>
      <c r="W20" s="97" t="s">
        <v>103</v>
      </c>
      <c r="X20" s="94" t="s">
        <v>103</v>
      </c>
      <c r="Y20" s="95" t="s">
        <v>103</v>
      </c>
      <c r="Z20" s="90" t="s">
        <v>103</v>
      </c>
      <c r="AA20" s="91" t="s">
        <v>103</v>
      </c>
      <c r="AB20" s="92" t="s">
        <v>103</v>
      </c>
      <c r="AC20" s="93" t="s">
        <v>103</v>
      </c>
      <c r="AD20" s="90" t="s">
        <v>103</v>
      </c>
      <c r="AE20" s="91" t="s">
        <v>103</v>
      </c>
      <c r="AF20" s="92" t="s">
        <v>103</v>
      </c>
      <c r="AG20" s="93" t="s">
        <v>103</v>
      </c>
      <c r="AH20" s="90" t="s">
        <v>103</v>
      </c>
      <c r="AI20" s="91" t="s">
        <v>103</v>
      </c>
      <c r="AJ20" s="92" t="s">
        <v>103</v>
      </c>
    </row>
    <row r="21" spans="1:36" x14ac:dyDescent="0.25">
      <c r="A21" s="32"/>
      <c r="B21" s="33"/>
      <c r="C21" s="34"/>
      <c r="D21" s="34"/>
      <c r="E21" s="35"/>
      <c r="F21" s="36"/>
      <c r="G21" s="36"/>
      <c r="H21" s="34"/>
      <c r="I21" s="34"/>
      <c r="J21" s="34"/>
      <c r="K21" s="37"/>
      <c r="L21" s="38"/>
      <c r="M21" s="85" t="s">
        <v>103</v>
      </c>
      <c r="N21" s="86" t="s">
        <v>103</v>
      </c>
      <c r="O21" s="87" t="s">
        <v>103</v>
      </c>
      <c r="P21" s="88" t="s">
        <v>103</v>
      </c>
      <c r="Q21" s="89" t="s">
        <v>103</v>
      </c>
      <c r="R21" s="86" t="s">
        <v>103</v>
      </c>
      <c r="S21" s="87" t="s">
        <v>103</v>
      </c>
      <c r="T21" s="88" t="s">
        <v>103</v>
      </c>
      <c r="U21" s="89" t="s">
        <v>103</v>
      </c>
      <c r="V21" s="96" t="s">
        <v>103</v>
      </c>
      <c r="W21" s="97" t="s">
        <v>103</v>
      </c>
      <c r="X21" s="94" t="s">
        <v>103</v>
      </c>
      <c r="Y21" s="95" t="s">
        <v>103</v>
      </c>
      <c r="Z21" s="90" t="s">
        <v>103</v>
      </c>
      <c r="AA21" s="91" t="s">
        <v>103</v>
      </c>
      <c r="AB21" s="92" t="s">
        <v>103</v>
      </c>
      <c r="AC21" s="93" t="s">
        <v>103</v>
      </c>
      <c r="AD21" s="90" t="s">
        <v>103</v>
      </c>
      <c r="AE21" s="91" t="s">
        <v>103</v>
      </c>
      <c r="AF21" s="92" t="s">
        <v>103</v>
      </c>
      <c r="AG21" s="93" t="s">
        <v>103</v>
      </c>
      <c r="AH21" s="90" t="s">
        <v>103</v>
      </c>
      <c r="AI21" s="91" t="s">
        <v>103</v>
      </c>
      <c r="AJ21" s="92" t="s">
        <v>103</v>
      </c>
    </row>
    <row r="22" spans="1:36" x14ac:dyDescent="0.25">
      <c r="A22" s="32"/>
      <c r="B22" s="33"/>
      <c r="C22" s="34"/>
      <c r="D22" s="34"/>
      <c r="E22" s="35"/>
      <c r="F22" s="36"/>
      <c r="G22" s="36"/>
      <c r="H22" s="34"/>
      <c r="I22" s="34"/>
      <c r="J22" s="34"/>
      <c r="K22" s="37"/>
      <c r="L22" s="38"/>
      <c r="M22" s="85" t="s">
        <v>103</v>
      </c>
      <c r="N22" s="86" t="s">
        <v>103</v>
      </c>
      <c r="O22" s="87" t="s">
        <v>103</v>
      </c>
      <c r="P22" s="88" t="s">
        <v>103</v>
      </c>
      <c r="Q22" s="89" t="s">
        <v>103</v>
      </c>
      <c r="R22" s="86" t="s">
        <v>103</v>
      </c>
      <c r="S22" s="87" t="s">
        <v>103</v>
      </c>
      <c r="T22" s="88" t="s">
        <v>103</v>
      </c>
      <c r="U22" s="89" t="s">
        <v>103</v>
      </c>
      <c r="V22" s="96" t="s">
        <v>103</v>
      </c>
      <c r="W22" s="97" t="s">
        <v>103</v>
      </c>
      <c r="X22" s="94" t="s">
        <v>103</v>
      </c>
      <c r="Y22" s="95" t="s">
        <v>103</v>
      </c>
      <c r="Z22" s="90" t="s">
        <v>103</v>
      </c>
      <c r="AA22" s="91" t="s">
        <v>103</v>
      </c>
      <c r="AB22" s="92" t="s">
        <v>103</v>
      </c>
      <c r="AC22" s="93" t="s">
        <v>103</v>
      </c>
      <c r="AD22" s="90" t="s">
        <v>103</v>
      </c>
      <c r="AE22" s="91" t="s">
        <v>103</v>
      </c>
      <c r="AF22" s="92" t="s">
        <v>103</v>
      </c>
      <c r="AG22" s="93" t="s">
        <v>103</v>
      </c>
      <c r="AH22" s="90" t="s">
        <v>103</v>
      </c>
      <c r="AI22" s="91" t="s">
        <v>103</v>
      </c>
      <c r="AJ22" s="92" t="s">
        <v>103</v>
      </c>
    </row>
    <row r="23" spans="1:36" x14ac:dyDescent="0.25">
      <c r="A23" s="32"/>
      <c r="B23" s="33"/>
      <c r="C23" s="34"/>
      <c r="D23" s="34"/>
      <c r="E23" s="35"/>
      <c r="F23" s="36"/>
      <c r="G23" s="36"/>
      <c r="H23" s="34"/>
      <c r="I23" s="34"/>
      <c r="J23" s="34"/>
      <c r="K23" s="37"/>
      <c r="L23" s="38"/>
      <c r="M23" s="85" t="s">
        <v>103</v>
      </c>
      <c r="N23" s="86" t="s">
        <v>103</v>
      </c>
      <c r="O23" s="87" t="s">
        <v>103</v>
      </c>
      <c r="P23" s="88" t="s">
        <v>103</v>
      </c>
      <c r="Q23" s="89" t="s">
        <v>103</v>
      </c>
      <c r="R23" s="86" t="s">
        <v>103</v>
      </c>
      <c r="S23" s="87" t="s">
        <v>103</v>
      </c>
      <c r="T23" s="88" t="s">
        <v>103</v>
      </c>
      <c r="U23" s="89" t="s">
        <v>103</v>
      </c>
      <c r="V23" s="96" t="s">
        <v>103</v>
      </c>
      <c r="W23" s="97" t="s">
        <v>103</v>
      </c>
      <c r="X23" s="94" t="s">
        <v>103</v>
      </c>
      <c r="Y23" s="95" t="s">
        <v>103</v>
      </c>
      <c r="Z23" s="90" t="s">
        <v>103</v>
      </c>
      <c r="AA23" s="91" t="s">
        <v>103</v>
      </c>
      <c r="AB23" s="92" t="s">
        <v>103</v>
      </c>
      <c r="AC23" s="93" t="s">
        <v>103</v>
      </c>
      <c r="AD23" s="90" t="s">
        <v>103</v>
      </c>
      <c r="AE23" s="91" t="s">
        <v>103</v>
      </c>
      <c r="AF23" s="92" t="s">
        <v>103</v>
      </c>
      <c r="AG23" s="93" t="s">
        <v>103</v>
      </c>
      <c r="AH23" s="90" t="s">
        <v>103</v>
      </c>
      <c r="AI23" s="91" t="s">
        <v>103</v>
      </c>
      <c r="AJ23" s="92" t="s">
        <v>103</v>
      </c>
    </row>
    <row r="24" spans="1:36" x14ac:dyDescent="0.25">
      <c r="A24" s="32"/>
      <c r="B24" s="33"/>
      <c r="C24" s="34"/>
      <c r="D24" s="34"/>
      <c r="E24" s="35"/>
      <c r="F24" s="36"/>
      <c r="G24" s="36"/>
      <c r="H24" s="34"/>
      <c r="I24" s="34"/>
      <c r="J24" s="34"/>
      <c r="K24" s="37"/>
      <c r="L24" s="38"/>
      <c r="M24" s="85" t="s">
        <v>103</v>
      </c>
      <c r="N24" s="86" t="s">
        <v>103</v>
      </c>
      <c r="O24" s="87" t="s">
        <v>103</v>
      </c>
      <c r="P24" s="88" t="s">
        <v>103</v>
      </c>
      <c r="Q24" s="89" t="s">
        <v>103</v>
      </c>
      <c r="R24" s="86" t="s">
        <v>103</v>
      </c>
      <c r="S24" s="87" t="s">
        <v>103</v>
      </c>
      <c r="T24" s="88" t="s">
        <v>103</v>
      </c>
      <c r="U24" s="89" t="s">
        <v>103</v>
      </c>
      <c r="V24" s="96" t="s">
        <v>103</v>
      </c>
      <c r="W24" s="97" t="s">
        <v>103</v>
      </c>
      <c r="X24" s="94" t="s">
        <v>103</v>
      </c>
      <c r="Y24" s="95" t="s">
        <v>103</v>
      </c>
      <c r="Z24" s="90" t="s">
        <v>103</v>
      </c>
      <c r="AA24" s="91" t="s">
        <v>103</v>
      </c>
      <c r="AB24" s="92" t="s">
        <v>103</v>
      </c>
      <c r="AC24" s="93" t="s">
        <v>103</v>
      </c>
      <c r="AD24" s="90" t="s">
        <v>103</v>
      </c>
      <c r="AE24" s="91" t="s">
        <v>103</v>
      </c>
      <c r="AF24" s="92" t="s">
        <v>103</v>
      </c>
      <c r="AG24" s="93" t="s">
        <v>103</v>
      </c>
      <c r="AH24" s="90" t="s">
        <v>103</v>
      </c>
      <c r="AI24" s="91" t="s">
        <v>103</v>
      </c>
      <c r="AJ24" s="92" t="s">
        <v>103</v>
      </c>
    </row>
    <row r="25" spans="1:36" x14ac:dyDescent="0.25">
      <c r="A25" s="32"/>
      <c r="B25" s="33"/>
      <c r="C25" s="34"/>
      <c r="D25" s="34"/>
      <c r="E25" s="35"/>
      <c r="F25" s="36"/>
      <c r="G25" s="36"/>
      <c r="H25" s="34"/>
      <c r="I25" s="34"/>
      <c r="J25" s="34"/>
      <c r="K25" s="37"/>
      <c r="L25" s="38"/>
      <c r="M25" s="85" t="s">
        <v>103</v>
      </c>
      <c r="N25" s="86" t="s">
        <v>103</v>
      </c>
      <c r="O25" s="87" t="s">
        <v>103</v>
      </c>
      <c r="P25" s="88" t="s">
        <v>103</v>
      </c>
      <c r="Q25" s="89" t="s">
        <v>103</v>
      </c>
      <c r="R25" s="86" t="s">
        <v>103</v>
      </c>
      <c r="S25" s="87" t="s">
        <v>103</v>
      </c>
      <c r="T25" s="88" t="s">
        <v>103</v>
      </c>
      <c r="U25" s="89" t="s">
        <v>103</v>
      </c>
      <c r="V25" s="96" t="s">
        <v>103</v>
      </c>
      <c r="W25" s="97" t="s">
        <v>103</v>
      </c>
      <c r="X25" s="94" t="s">
        <v>103</v>
      </c>
      <c r="Y25" s="95" t="s">
        <v>103</v>
      </c>
      <c r="Z25" s="90" t="s">
        <v>103</v>
      </c>
      <c r="AA25" s="91" t="s">
        <v>103</v>
      </c>
      <c r="AB25" s="92" t="s">
        <v>103</v>
      </c>
      <c r="AC25" s="93" t="s">
        <v>103</v>
      </c>
      <c r="AD25" s="90" t="s">
        <v>103</v>
      </c>
      <c r="AE25" s="91" t="s">
        <v>103</v>
      </c>
      <c r="AF25" s="92" t="s">
        <v>103</v>
      </c>
      <c r="AG25" s="93" t="s">
        <v>103</v>
      </c>
      <c r="AH25" s="90" t="s">
        <v>103</v>
      </c>
      <c r="AI25" s="91" t="s">
        <v>103</v>
      </c>
      <c r="AJ25" s="92" t="s">
        <v>103</v>
      </c>
    </row>
    <row r="26" spans="1:36" x14ac:dyDescent="0.25">
      <c r="A26" s="32"/>
      <c r="B26" s="33"/>
      <c r="C26" s="34"/>
      <c r="D26" s="34"/>
      <c r="E26" s="35"/>
      <c r="F26" s="36"/>
      <c r="G26" s="36"/>
      <c r="H26" s="34"/>
      <c r="I26" s="34"/>
      <c r="J26" s="34"/>
      <c r="K26" s="37"/>
      <c r="L26" s="38"/>
      <c r="M26" s="85" t="s">
        <v>103</v>
      </c>
      <c r="N26" s="86" t="s">
        <v>103</v>
      </c>
      <c r="O26" s="87" t="s">
        <v>103</v>
      </c>
      <c r="P26" s="88" t="s">
        <v>103</v>
      </c>
      <c r="Q26" s="89" t="s">
        <v>103</v>
      </c>
      <c r="R26" s="86" t="s">
        <v>103</v>
      </c>
      <c r="S26" s="87" t="s">
        <v>103</v>
      </c>
      <c r="T26" s="88" t="s">
        <v>103</v>
      </c>
      <c r="U26" s="89" t="s">
        <v>103</v>
      </c>
      <c r="V26" s="96" t="s">
        <v>103</v>
      </c>
      <c r="W26" s="97" t="s">
        <v>103</v>
      </c>
      <c r="X26" s="94" t="s">
        <v>103</v>
      </c>
      <c r="Y26" s="95" t="s">
        <v>103</v>
      </c>
      <c r="Z26" s="90" t="s">
        <v>103</v>
      </c>
      <c r="AA26" s="91" t="s">
        <v>103</v>
      </c>
      <c r="AB26" s="92" t="s">
        <v>103</v>
      </c>
      <c r="AC26" s="93" t="s">
        <v>103</v>
      </c>
      <c r="AD26" s="90" t="s">
        <v>103</v>
      </c>
      <c r="AE26" s="91" t="s">
        <v>103</v>
      </c>
      <c r="AF26" s="92" t="s">
        <v>103</v>
      </c>
      <c r="AG26" s="93" t="s">
        <v>103</v>
      </c>
      <c r="AH26" s="90" t="s">
        <v>103</v>
      </c>
      <c r="AI26" s="91" t="s">
        <v>103</v>
      </c>
      <c r="AJ26" s="92" t="s">
        <v>103</v>
      </c>
    </row>
    <row r="27" spans="1:36" x14ac:dyDescent="0.25">
      <c r="A27" s="32"/>
      <c r="B27" s="33"/>
      <c r="C27" s="34"/>
      <c r="D27" s="34"/>
      <c r="E27" s="35"/>
      <c r="F27" s="36"/>
      <c r="G27" s="36"/>
      <c r="H27" s="34"/>
      <c r="I27" s="34"/>
      <c r="J27" s="34"/>
      <c r="K27" s="37"/>
      <c r="L27" s="38"/>
      <c r="M27" s="85" t="s">
        <v>103</v>
      </c>
      <c r="N27" s="86" t="s">
        <v>103</v>
      </c>
      <c r="O27" s="87" t="s">
        <v>103</v>
      </c>
      <c r="P27" s="88" t="s">
        <v>103</v>
      </c>
      <c r="Q27" s="89" t="s">
        <v>103</v>
      </c>
      <c r="R27" s="86" t="s">
        <v>103</v>
      </c>
      <c r="S27" s="87" t="s">
        <v>103</v>
      </c>
      <c r="T27" s="88" t="s">
        <v>103</v>
      </c>
      <c r="U27" s="89" t="s">
        <v>103</v>
      </c>
      <c r="V27" s="96" t="s">
        <v>103</v>
      </c>
      <c r="W27" s="97" t="s">
        <v>103</v>
      </c>
      <c r="X27" s="94" t="s">
        <v>103</v>
      </c>
      <c r="Y27" s="95" t="s">
        <v>103</v>
      </c>
      <c r="Z27" s="90" t="s">
        <v>103</v>
      </c>
      <c r="AA27" s="91" t="s">
        <v>103</v>
      </c>
      <c r="AB27" s="92" t="s">
        <v>103</v>
      </c>
      <c r="AC27" s="93" t="s">
        <v>103</v>
      </c>
      <c r="AD27" s="90" t="s">
        <v>103</v>
      </c>
      <c r="AE27" s="91" t="s">
        <v>103</v>
      </c>
      <c r="AF27" s="92" t="s">
        <v>103</v>
      </c>
      <c r="AG27" s="93" t="s">
        <v>103</v>
      </c>
      <c r="AH27" s="90" t="s">
        <v>103</v>
      </c>
      <c r="AI27" s="91" t="s">
        <v>103</v>
      </c>
      <c r="AJ27" s="92" t="s">
        <v>103</v>
      </c>
    </row>
    <row r="28" spans="1:36" x14ac:dyDescent="0.25">
      <c r="A28" s="32"/>
      <c r="B28" s="33"/>
      <c r="C28" s="34"/>
      <c r="D28" s="34"/>
      <c r="E28" s="35"/>
      <c r="F28" s="36"/>
      <c r="G28" s="36"/>
      <c r="H28" s="34"/>
      <c r="I28" s="34"/>
      <c r="J28" s="34"/>
      <c r="K28" s="37"/>
      <c r="L28" s="38"/>
      <c r="M28" s="85" t="s">
        <v>103</v>
      </c>
      <c r="N28" s="86" t="s">
        <v>103</v>
      </c>
      <c r="O28" s="87" t="s">
        <v>103</v>
      </c>
      <c r="P28" s="88" t="s">
        <v>103</v>
      </c>
      <c r="Q28" s="89" t="s">
        <v>103</v>
      </c>
      <c r="R28" s="86" t="s">
        <v>103</v>
      </c>
      <c r="S28" s="87" t="s">
        <v>103</v>
      </c>
      <c r="T28" s="88" t="s">
        <v>103</v>
      </c>
      <c r="U28" s="89" t="s">
        <v>103</v>
      </c>
      <c r="V28" s="96" t="s">
        <v>103</v>
      </c>
      <c r="W28" s="97" t="s">
        <v>103</v>
      </c>
      <c r="X28" s="94" t="s">
        <v>103</v>
      </c>
      <c r="Y28" s="95" t="s">
        <v>103</v>
      </c>
      <c r="Z28" s="90" t="s">
        <v>103</v>
      </c>
      <c r="AA28" s="91" t="s">
        <v>103</v>
      </c>
      <c r="AB28" s="92" t="s">
        <v>103</v>
      </c>
      <c r="AC28" s="93" t="s">
        <v>103</v>
      </c>
      <c r="AD28" s="90" t="s">
        <v>103</v>
      </c>
      <c r="AE28" s="91" t="s">
        <v>103</v>
      </c>
      <c r="AF28" s="92" t="s">
        <v>103</v>
      </c>
      <c r="AG28" s="93" t="s">
        <v>103</v>
      </c>
      <c r="AH28" s="90" t="s">
        <v>103</v>
      </c>
      <c r="AI28" s="91" t="s">
        <v>103</v>
      </c>
      <c r="AJ28" s="92" t="s">
        <v>103</v>
      </c>
    </row>
    <row r="29" spans="1:36" x14ac:dyDescent="0.25">
      <c r="A29" s="32"/>
      <c r="B29" s="33"/>
      <c r="C29" s="34"/>
      <c r="D29" s="34"/>
      <c r="E29" s="35"/>
      <c r="F29" s="36"/>
      <c r="G29" s="36"/>
      <c r="H29" s="34"/>
      <c r="I29" s="34"/>
      <c r="J29" s="34"/>
      <c r="K29" s="37"/>
      <c r="L29" s="38"/>
      <c r="M29" s="85" t="s">
        <v>103</v>
      </c>
      <c r="N29" s="86" t="s">
        <v>103</v>
      </c>
      <c r="O29" s="87" t="s">
        <v>103</v>
      </c>
      <c r="P29" s="88" t="s">
        <v>103</v>
      </c>
      <c r="Q29" s="89" t="s">
        <v>103</v>
      </c>
      <c r="R29" s="86" t="s">
        <v>103</v>
      </c>
      <c r="S29" s="87" t="s">
        <v>103</v>
      </c>
      <c r="T29" s="88" t="s">
        <v>103</v>
      </c>
      <c r="U29" s="89" t="s">
        <v>103</v>
      </c>
      <c r="V29" s="96" t="s">
        <v>103</v>
      </c>
      <c r="W29" s="97" t="s">
        <v>103</v>
      </c>
      <c r="X29" s="94" t="s">
        <v>103</v>
      </c>
      <c r="Y29" s="95" t="s">
        <v>103</v>
      </c>
      <c r="Z29" s="90" t="s">
        <v>103</v>
      </c>
      <c r="AA29" s="91" t="s">
        <v>103</v>
      </c>
      <c r="AB29" s="92" t="s">
        <v>103</v>
      </c>
      <c r="AC29" s="93" t="s">
        <v>103</v>
      </c>
      <c r="AD29" s="90" t="s">
        <v>103</v>
      </c>
      <c r="AE29" s="91" t="s">
        <v>103</v>
      </c>
      <c r="AF29" s="92" t="s">
        <v>103</v>
      </c>
      <c r="AG29" s="93" t="s">
        <v>103</v>
      </c>
      <c r="AH29" s="90" t="s">
        <v>103</v>
      </c>
      <c r="AI29" s="91" t="s">
        <v>103</v>
      </c>
      <c r="AJ29" s="92" t="s">
        <v>103</v>
      </c>
    </row>
    <row r="30" spans="1:36" x14ac:dyDescent="0.25">
      <c r="A30" s="32"/>
      <c r="B30" s="33"/>
      <c r="C30" s="34"/>
      <c r="D30" s="34"/>
      <c r="E30" s="35"/>
      <c r="F30" s="36"/>
      <c r="G30" s="36"/>
      <c r="H30" s="34"/>
      <c r="I30" s="34"/>
      <c r="J30" s="34"/>
      <c r="K30" s="37"/>
      <c r="L30" s="38"/>
      <c r="M30" s="85" t="s">
        <v>103</v>
      </c>
      <c r="N30" s="86" t="s">
        <v>103</v>
      </c>
      <c r="O30" s="87" t="s">
        <v>103</v>
      </c>
      <c r="P30" s="88" t="s">
        <v>103</v>
      </c>
      <c r="Q30" s="89" t="s">
        <v>103</v>
      </c>
      <c r="R30" s="86" t="s">
        <v>103</v>
      </c>
      <c r="S30" s="87" t="s">
        <v>103</v>
      </c>
      <c r="T30" s="88" t="s">
        <v>103</v>
      </c>
      <c r="U30" s="89" t="s">
        <v>103</v>
      </c>
      <c r="V30" s="96" t="s">
        <v>103</v>
      </c>
      <c r="W30" s="97" t="s">
        <v>103</v>
      </c>
      <c r="X30" s="94" t="s">
        <v>103</v>
      </c>
      <c r="Y30" s="95" t="s">
        <v>103</v>
      </c>
      <c r="Z30" s="90" t="s">
        <v>103</v>
      </c>
      <c r="AA30" s="91" t="s">
        <v>103</v>
      </c>
      <c r="AB30" s="92" t="s">
        <v>103</v>
      </c>
      <c r="AC30" s="93" t="s">
        <v>103</v>
      </c>
      <c r="AD30" s="90" t="s">
        <v>103</v>
      </c>
      <c r="AE30" s="91" t="s">
        <v>103</v>
      </c>
      <c r="AF30" s="92" t="s">
        <v>103</v>
      </c>
      <c r="AG30" s="93" t="s">
        <v>103</v>
      </c>
      <c r="AH30" s="90" t="s">
        <v>103</v>
      </c>
      <c r="AI30" s="91" t="s">
        <v>103</v>
      </c>
      <c r="AJ30" s="92" t="s">
        <v>103</v>
      </c>
    </row>
    <row r="31" spans="1:36" x14ac:dyDescent="0.25">
      <c r="A31" s="32"/>
      <c r="B31" s="33"/>
      <c r="C31" s="34"/>
      <c r="D31" s="34"/>
      <c r="E31" s="35"/>
      <c r="F31" s="36"/>
      <c r="G31" s="36"/>
      <c r="H31" s="34"/>
      <c r="I31" s="34"/>
      <c r="J31" s="34"/>
      <c r="K31" s="37"/>
      <c r="L31" s="38"/>
      <c r="M31" s="85" t="s">
        <v>103</v>
      </c>
      <c r="N31" s="86" t="s">
        <v>103</v>
      </c>
      <c r="O31" s="87" t="s">
        <v>103</v>
      </c>
      <c r="P31" s="88" t="s">
        <v>103</v>
      </c>
      <c r="Q31" s="89" t="s">
        <v>103</v>
      </c>
      <c r="R31" s="86" t="s">
        <v>103</v>
      </c>
      <c r="S31" s="87" t="s">
        <v>103</v>
      </c>
      <c r="T31" s="88" t="s">
        <v>103</v>
      </c>
      <c r="U31" s="89" t="s">
        <v>103</v>
      </c>
      <c r="V31" s="96" t="s">
        <v>103</v>
      </c>
      <c r="W31" s="97" t="s">
        <v>103</v>
      </c>
      <c r="X31" s="94" t="s">
        <v>103</v>
      </c>
      <c r="Y31" s="95" t="s">
        <v>103</v>
      </c>
      <c r="Z31" s="90" t="s">
        <v>103</v>
      </c>
      <c r="AA31" s="91" t="s">
        <v>103</v>
      </c>
      <c r="AB31" s="92" t="s">
        <v>103</v>
      </c>
      <c r="AC31" s="93" t="s">
        <v>103</v>
      </c>
      <c r="AD31" s="90" t="s">
        <v>103</v>
      </c>
      <c r="AE31" s="91" t="s">
        <v>103</v>
      </c>
      <c r="AF31" s="92" t="s">
        <v>103</v>
      </c>
      <c r="AG31" s="93" t="s">
        <v>103</v>
      </c>
      <c r="AH31" s="90" t="s">
        <v>103</v>
      </c>
      <c r="AI31" s="91" t="s">
        <v>103</v>
      </c>
      <c r="AJ31" s="92" t="s">
        <v>103</v>
      </c>
    </row>
    <row r="32" spans="1:36" x14ac:dyDescent="0.25">
      <c r="A32" s="32"/>
      <c r="B32" s="33"/>
      <c r="C32" s="34"/>
      <c r="D32" s="34"/>
      <c r="E32" s="35"/>
      <c r="F32" s="36"/>
      <c r="G32" s="36"/>
      <c r="H32" s="34"/>
      <c r="I32" s="34"/>
      <c r="J32" s="34"/>
      <c r="K32" s="37"/>
      <c r="L32" s="38"/>
      <c r="M32" s="85" t="s">
        <v>103</v>
      </c>
      <c r="N32" s="86" t="s">
        <v>103</v>
      </c>
      <c r="O32" s="87" t="s">
        <v>103</v>
      </c>
      <c r="P32" s="88" t="s">
        <v>103</v>
      </c>
      <c r="Q32" s="89" t="s">
        <v>103</v>
      </c>
      <c r="R32" s="86" t="s">
        <v>103</v>
      </c>
      <c r="S32" s="87" t="s">
        <v>103</v>
      </c>
      <c r="T32" s="88" t="s">
        <v>103</v>
      </c>
      <c r="U32" s="89" t="s">
        <v>103</v>
      </c>
      <c r="V32" s="96" t="s">
        <v>103</v>
      </c>
      <c r="W32" s="97" t="s">
        <v>103</v>
      </c>
      <c r="X32" s="94" t="s">
        <v>103</v>
      </c>
      <c r="Y32" s="95" t="s">
        <v>103</v>
      </c>
      <c r="Z32" s="90" t="s">
        <v>103</v>
      </c>
      <c r="AA32" s="91" t="s">
        <v>103</v>
      </c>
      <c r="AB32" s="92" t="s">
        <v>103</v>
      </c>
      <c r="AC32" s="93" t="s">
        <v>103</v>
      </c>
      <c r="AD32" s="90" t="s">
        <v>103</v>
      </c>
      <c r="AE32" s="91" t="s">
        <v>103</v>
      </c>
      <c r="AF32" s="92" t="s">
        <v>103</v>
      </c>
      <c r="AG32" s="93" t="s">
        <v>103</v>
      </c>
      <c r="AH32" s="90" t="s">
        <v>103</v>
      </c>
      <c r="AI32" s="91" t="s">
        <v>103</v>
      </c>
      <c r="AJ32" s="92" t="s">
        <v>103</v>
      </c>
    </row>
    <row r="33" spans="1:36" x14ac:dyDescent="0.25">
      <c r="A33" s="32"/>
      <c r="B33" s="33"/>
      <c r="C33" s="34"/>
      <c r="D33" s="34"/>
      <c r="E33" s="35"/>
      <c r="F33" s="36"/>
      <c r="G33" s="36"/>
      <c r="H33" s="34"/>
      <c r="I33" s="34"/>
      <c r="J33" s="34"/>
      <c r="K33" s="37"/>
      <c r="L33" s="38"/>
      <c r="M33" s="85" t="s">
        <v>103</v>
      </c>
      <c r="N33" s="86" t="s">
        <v>103</v>
      </c>
      <c r="O33" s="87" t="s">
        <v>103</v>
      </c>
      <c r="P33" s="88" t="s">
        <v>103</v>
      </c>
      <c r="Q33" s="89" t="s">
        <v>103</v>
      </c>
      <c r="R33" s="86" t="s">
        <v>103</v>
      </c>
      <c r="S33" s="87" t="s">
        <v>103</v>
      </c>
      <c r="T33" s="88" t="s">
        <v>103</v>
      </c>
      <c r="U33" s="89" t="s">
        <v>103</v>
      </c>
      <c r="V33" s="96" t="s">
        <v>103</v>
      </c>
      <c r="W33" s="97" t="s">
        <v>103</v>
      </c>
      <c r="X33" s="94" t="s">
        <v>103</v>
      </c>
      <c r="Y33" s="95" t="s">
        <v>103</v>
      </c>
      <c r="Z33" s="90" t="s">
        <v>103</v>
      </c>
      <c r="AA33" s="91" t="s">
        <v>103</v>
      </c>
      <c r="AB33" s="92" t="s">
        <v>103</v>
      </c>
      <c r="AC33" s="93" t="s">
        <v>103</v>
      </c>
      <c r="AD33" s="90" t="s">
        <v>103</v>
      </c>
      <c r="AE33" s="91" t="s">
        <v>103</v>
      </c>
      <c r="AF33" s="92" t="s">
        <v>103</v>
      </c>
      <c r="AG33" s="93" t="s">
        <v>103</v>
      </c>
      <c r="AH33" s="90" t="s">
        <v>103</v>
      </c>
      <c r="AI33" s="91" t="s">
        <v>103</v>
      </c>
      <c r="AJ33" s="92" t="s">
        <v>103</v>
      </c>
    </row>
    <row r="34" spans="1:36" x14ac:dyDescent="0.25">
      <c r="A34" s="32"/>
      <c r="B34" s="33"/>
      <c r="C34" s="34"/>
      <c r="D34" s="34"/>
      <c r="E34" s="35"/>
      <c r="F34" s="36"/>
      <c r="G34" s="36"/>
      <c r="H34" s="34"/>
      <c r="I34" s="34"/>
      <c r="J34" s="34"/>
      <c r="K34" s="37"/>
      <c r="L34" s="38"/>
      <c r="M34" s="85" t="s">
        <v>103</v>
      </c>
      <c r="N34" s="86" t="s">
        <v>103</v>
      </c>
      <c r="O34" s="87" t="s">
        <v>103</v>
      </c>
      <c r="P34" s="88" t="s">
        <v>103</v>
      </c>
      <c r="Q34" s="89" t="s">
        <v>103</v>
      </c>
      <c r="R34" s="86" t="s">
        <v>103</v>
      </c>
      <c r="S34" s="87" t="s">
        <v>103</v>
      </c>
      <c r="T34" s="88" t="s">
        <v>103</v>
      </c>
      <c r="U34" s="89" t="s">
        <v>103</v>
      </c>
      <c r="V34" s="96" t="s">
        <v>103</v>
      </c>
      <c r="W34" s="97" t="s">
        <v>103</v>
      </c>
      <c r="X34" s="94" t="s">
        <v>103</v>
      </c>
      <c r="Y34" s="95" t="s">
        <v>103</v>
      </c>
      <c r="Z34" s="90" t="s">
        <v>103</v>
      </c>
      <c r="AA34" s="91" t="s">
        <v>103</v>
      </c>
      <c r="AB34" s="92" t="s">
        <v>103</v>
      </c>
      <c r="AC34" s="93" t="s">
        <v>103</v>
      </c>
      <c r="AD34" s="90" t="s">
        <v>103</v>
      </c>
      <c r="AE34" s="91" t="s">
        <v>103</v>
      </c>
      <c r="AF34" s="92" t="s">
        <v>103</v>
      </c>
      <c r="AG34" s="93" t="s">
        <v>103</v>
      </c>
      <c r="AH34" s="90" t="s">
        <v>103</v>
      </c>
      <c r="AI34" s="91" t="s">
        <v>103</v>
      </c>
      <c r="AJ34" s="92" t="s">
        <v>103</v>
      </c>
    </row>
    <row r="35" spans="1:36" x14ac:dyDescent="0.25">
      <c r="A35" s="32"/>
      <c r="B35" s="33"/>
      <c r="C35" s="34"/>
      <c r="D35" s="34"/>
      <c r="E35" s="35"/>
      <c r="F35" s="36"/>
      <c r="G35" s="36"/>
      <c r="H35" s="34"/>
      <c r="I35" s="34"/>
      <c r="J35" s="34"/>
      <c r="K35" s="37"/>
      <c r="L35" s="38"/>
      <c r="M35" s="85" t="s">
        <v>103</v>
      </c>
      <c r="N35" s="86" t="s">
        <v>103</v>
      </c>
      <c r="O35" s="87" t="s">
        <v>103</v>
      </c>
      <c r="P35" s="88" t="s">
        <v>103</v>
      </c>
      <c r="Q35" s="89" t="s">
        <v>103</v>
      </c>
      <c r="R35" s="86" t="s">
        <v>103</v>
      </c>
      <c r="S35" s="87" t="s">
        <v>103</v>
      </c>
      <c r="T35" s="88" t="s">
        <v>103</v>
      </c>
      <c r="U35" s="89" t="s">
        <v>103</v>
      </c>
      <c r="V35" s="96" t="s">
        <v>103</v>
      </c>
      <c r="W35" s="97" t="s">
        <v>103</v>
      </c>
      <c r="X35" s="94" t="s">
        <v>103</v>
      </c>
      <c r="Y35" s="95" t="s">
        <v>103</v>
      </c>
      <c r="Z35" s="90" t="s">
        <v>103</v>
      </c>
      <c r="AA35" s="91" t="s">
        <v>103</v>
      </c>
      <c r="AB35" s="92" t="s">
        <v>103</v>
      </c>
      <c r="AC35" s="93" t="s">
        <v>103</v>
      </c>
      <c r="AD35" s="90" t="s">
        <v>103</v>
      </c>
      <c r="AE35" s="91" t="s">
        <v>103</v>
      </c>
      <c r="AF35" s="92" t="s">
        <v>103</v>
      </c>
      <c r="AG35" s="93" t="s">
        <v>103</v>
      </c>
      <c r="AH35" s="90" t="s">
        <v>103</v>
      </c>
      <c r="AI35" s="91" t="s">
        <v>103</v>
      </c>
      <c r="AJ35" s="92" t="s">
        <v>103</v>
      </c>
    </row>
    <row r="36" spans="1:36" x14ac:dyDescent="0.25">
      <c r="A36" s="32"/>
      <c r="B36" s="33"/>
      <c r="C36" s="34"/>
      <c r="D36" s="34"/>
      <c r="E36" s="35"/>
      <c r="F36" s="36"/>
      <c r="G36" s="36"/>
      <c r="H36" s="34"/>
      <c r="I36" s="34"/>
      <c r="J36" s="34"/>
      <c r="K36" s="37"/>
      <c r="L36" s="38"/>
      <c r="M36" s="85" t="s">
        <v>103</v>
      </c>
      <c r="N36" s="86" t="s">
        <v>103</v>
      </c>
      <c r="O36" s="87" t="s">
        <v>103</v>
      </c>
      <c r="P36" s="88" t="s">
        <v>103</v>
      </c>
      <c r="Q36" s="89" t="s">
        <v>103</v>
      </c>
      <c r="R36" s="86" t="s">
        <v>103</v>
      </c>
      <c r="S36" s="87" t="s">
        <v>103</v>
      </c>
      <c r="T36" s="88" t="s">
        <v>103</v>
      </c>
      <c r="U36" s="89" t="s">
        <v>103</v>
      </c>
      <c r="V36" s="96" t="s">
        <v>103</v>
      </c>
      <c r="W36" s="97" t="s">
        <v>103</v>
      </c>
      <c r="X36" s="94" t="s">
        <v>103</v>
      </c>
      <c r="Y36" s="95" t="s">
        <v>103</v>
      </c>
      <c r="Z36" s="90" t="s">
        <v>103</v>
      </c>
      <c r="AA36" s="91" t="s">
        <v>103</v>
      </c>
      <c r="AB36" s="92" t="s">
        <v>103</v>
      </c>
      <c r="AC36" s="93" t="s">
        <v>103</v>
      </c>
      <c r="AD36" s="90" t="s">
        <v>103</v>
      </c>
      <c r="AE36" s="91" t="s">
        <v>103</v>
      </c>
      <c r="AF36" s="92" t="s">
        <v>103</v>
      </c>
      <c r="AG36" s="93" t="s">
        <v>103</v>
      </c>
      <c r="AH36" s="90" t="s">
        <v>103</v>
      </c>
      <c r="AI36" s="91" t="s">
        <v>103</v>
      </c>
      <c r="AJ36" s="92" t="s">
        <v>103</v>
      </c>
    </row>
    <row r="37" spans="1:36" x14ac:dyDescent="0.25">
      <c r="A37" s="32"/>
      <c r="B37" s="33"/>
      <c r="C37" s="34"/>
      <c r="D37" s="34"/>
      <c r="E37" s="35"/>
      <c r="F37" s="36"/>
      <c r="G37" s="36"/>
      <c r="H37" s="34"/>
      <c r="I37" s="34"/>
      <c r="J37" s="34"/>
      <c r="K37" s="37"/>
      <c r="L37" s="38"/>
      <c r="M37" s="85" t="s">
        <v>103</v>
      </c>
      <c r="N37" s="86" t="s">
        <v>103</v>
      </c>
      <c r="O37" s="87" t="s">
        <v>103</v>
      </c>
      <c r="P37" s="88" t="s">
        <v>103</v>
      </c>
      <c r="Q37" s="89" t="s">
        <v>103</v>
      </c>
      <c r="R37" s="86" t="s">
        <v>103</v>
      </c>
      <c r="S37" s="87" t="s">
        <v>103</v>
      </c>
      <c r="T37" s="88" t="s">
        <v>103</v>
      </c>
      <c r="U37" s="89" t="s">
        <v>103</v>
      </c>
      <c r="V37" s="96" t="s">
        <v>103</v>
      </c>
      <c r="W37" s="97" t="s">
        <v>103</v>
      </c>
      <c r="X37" s="94" t="s">
        <v>103</v>
      </c>
      <c r="Y37" s="95" t="s">
        <v>103</v>
      </c>
      <c r="Z37" s="90" t="s">
        <v>103</v>
      </c>
      <c r="AA37" s="91" t="s">
        <v>103</v>
      </c>
      <c r="AB37" s="92" t="s">
        <v>103</v>
      </c>
      <c r="AC37" s="93" t="s">
        <v>103</v>
      </c>
      <c r="AD37" s="90" t="s">
        <v>103</v>
      </c>
      <c r="AE37" s="91" t="s">
        <v>103</v>
      </c>
      <c r="AF37" s="92" t="s">
        <v>103</v>
      </c>
      <c r="AG37" s="93" t="s">
        <v>103</v>
      </c>
      <c r="AH37" s="90" t="s">
        <v>103</v>
      </c>
      <c r="AI37" s="91" t="s">
        <v>103</v>
      </c>
      <c r="AJ37" s="92" t="s">
        <v>103</v>
      </c>
    </row>
    <row r="38" spans="1:36" x14ac:dyDescent="0.25">
      <c r="A38" s="32"/>
      <c r="B38" s="33"/>
      <c r="C38" s="34"/>
      <c r="D38" s="34"/>
      <c r="E38" s="35"/>
      <c r="F38" s="36"/>
      <c r="G38" s="36"/>
      <c r="H38" s="34"/>
      <c r="I38" s="34"/>
      <c r="J38" s="34"/>
      <c r="K38" s="37"/>
      <c r="L38" s="38"/>
      <c r="M38" s="85" t="s">
        <v>103</v>
      </c>
      <c r="N38" s="86" t="s">
        <v>103</v>
      </c>
      <c r="O38" s="87" t="s">
        <v>103</v>
      </c>
      <c r="P38" s="88" t="s">
        <v>103</v>
      </c>
      <c r="Q38" s="89" t="s">
        <v>103</v>
      </c>
      <c r="R38" s="86" t="s">
        <v>103</v>
      </c>
      <c r="S38" s="87" t="s">
        <v>103</v>
      </c>
      <c r="T38" s="88" t="s">
        <v>103</v>
      </c>
      <c r="U38" s="89" t="s">
        <v>103</v>
      </c>
      <c r="V38" s="96" t="s">
        <v>103</v>
      </c>
      <c r="W38" s="97" t="s">
        <v>103</v>
      </c>
      <c r="X38" s="94" t="s">
        <v>103</v>
      </c>
      <c r="Y38" s="95" t="s">
        <v>103</v>
      </c>
      <c r="Z38" s="90" t="s">
        <v>103</v>
      </c>
      <c r="AA38" s="91" t="s">
        <v>103</v>
      </c>
      <c r="AB38" s="92" t="s">
        <v>103</v>
      </c>
      <c r="AC38" s="93" t="s">
        <v>103</v>
      </c>
      <c r="AD38" s="90" t="s">
        <v>103</v>
      </c>
      <c r="AE38" s="91" t="s">
        <v>103</v>
      </c>
      <c r="AF38" s="92" t="s">
        <v>103</v>
      </c>
      <c r="AG38" s="93" t="s">
        <v>103</v>
      </c>
      <c r="AH38" s="90" t="s">
        <v>103</v>
      </c>
      <c r="AI38" s="91" t="s">
        <v>103</v>
      </c>
      <c r="AJ38" s="92" t="s">
        <v>103</v>
      </c>
    </row>
    <row r="39" spans="1:36" x14ac:dyDescent="0.25">
      <c r="A39" s="32"/>
      <c r="B39" s="33"/>
      <c r="C39" s="34"/>
      <c r="D39" s="34"/>
      <c r="E39" s="35"/>
      <c r="F39" s="36"/>
      <c r="G39" s="36"/>
      <c r="H39" s="34"/>
      <c r="I39" s="34"/>
      <c r="J39" s="34"/>
      <c r="K39" s="37"/>
      <c r="L39" s="38"/>
      <c r="M39" s="85" t="s">
        <v>103</v>
      </c>
      <c r="N39" s="86" t="s">
        <v>103</v>
      </c>
      <c r="O39" s="87" t="s">
        <v>103</v>
      </c>
      <c r="P39" s="88" t="s">
        <v>103</v>
      </c>
      <c r="Q39" s="89" t="s">
        <v>103</v>
      </c>
      <c r="R39" s="86" t="s">
        <v>103</v>
      </c>
      <c r="S39" s="87" t="s">
        <v>103</v>
      </c>
      <c r="T39" s="88" t="s">
        <v>103</v>
      </c>
      <c r="U39" s="89" t="s">
        <v>103</v>
      </c>
      <c r="V39" s="96" t="s">
        <v>103</v>
      </c>
      <c r="W39" s="97" t="s">
        <v>103</v>
      </c>
      <c r="X39" s="94" t="s">
        <v>103</v>
      </c>
      <c r="Y39" s="95" t="s">
        <v>103</v>
      </c>
      <c r="Z39" s="90" t="s">
        <v>103</v>
      </c>
      <c r="AA39" s="91" t="s">
        <v>103</v>
      </c>
      <c r="AB39" s="92" t="s">
        <v>103</v>
      </c>
      <c r="AC39" s="93" t="s">
        <v>103</v>
      </c>
      <c r="AD39" s="90" t="s">
        <v>103</v>
      </c>
      <c r="AE39" s="91" t="s">
        <v>103</v>
      </c>
      <c r="AF39" s="92" t="s">
        <v>103</v>
      </c>
      <c r="AG39" s="93" t="s">
        <v>103</v>
      </c>
      <c r="AH39" s="90" t="s">
        <v>103</v>
      </c>
      <c r="AI39" s="91" t="s">
        <v>103</v>
      </c>
      <c r="AJ39" s="92" t="s">
        <v>103</v>
      </c>
    </row>
    <row r="40" spans="1:36" x14ac:dyDescent="0.25">
      <c r="A40" s="32"/>
      <c r="B40" s="33"/>
      <c r="C40" s="34"/>
      <c r="D40" s="34"/>
      <c r="E40" s="35"/>
      <c r="F40" s="36"/>
      <c r="G40" s="36"/>
      <c r="H40" s="34"/>
      <c r="I40" s="34"/>
      <c r="J40" s="34"/>
      <c r="K40" s="37"/>
      <c r="L40" s="38"/>
      <c r="M40" s="85" t="s">
        <v>103</v>
      </c>
      <c r="N40" s="86" t="s">
        <v>103</v>
      </c>
      <c r="O40" s="87" t="s">
        <v>103</v>
      </c>
      <c r="P40" s="88" t="s">
        <v>103</v>
      </c>
      <c r="Q40" s="89" t="s">
        <v>103</v>
      </c>
      <c r="R40" s="86" t="s">
        <v>103</v>
      </c>
      <c r="S40" s="87" t="s">
        <v>103</v>
      </c>
      <c r="T40" s="88" t="s">
        <v>103</v>
      </c>
      <c r="U40" s="89" t="s">
        <v>103</v>
      </c>
      <c r="V40" s="96" t="s">
        <v>103</v>
      </c>
      <c r="W40" s="97" t="s">
        <v>103</v>
      </c>
      <c r="X40" s="94" t="s">
        <v>103</v>
      </c>
      <c r="Y40" s="95" t="s">
        <v>103</v>
      </c>
      <c r="Z40" s="90" t="s">
        <v>103</v>
      </c>
      <c r="AA40" s="91" t="s">
        <v>103</v>
      </c>
      <c r="AB40" s="92" t="s">
        <v>103</v>
      </c>
      <c r="AC40" s="93" t="s">
        <v>103</v>
      </c>
      <c r="AD40" s="90" t="s">
        <v>103</v>
      </c>
      <c r="AE40" s="91" t="s">
        <v>103</v>
      </c>
      <c r="AF40" s="92" t="s">
        <v>103</v>
      </c>
      <c r="AG40" s="93" t="s">
        <v>103</v>
      </c>
      <c r="AH40" s="90" t="s">
        <v>103</v>
      </c>
      <c r="AI40" s="91" t="s">
        <v>103</v>
      </c>
      <c r="AJ40" s="92" t="s">
        <v>103</v>
      </c>
    </row>
    <row r="41" spans="1:36" x14ac:dyDescent="0.25">
      <c r="A41" s="32"/>
      <c r="B41" s="33"/>
      <c r="C41" s="34"/>
      <c r="D41" s="34"/>
      <c r="E41" s="35"/>
      <c r="F41" s="36"/>
      <c r="G41" s="36"/>
      <c r="H41" s="34"/>
      <c r="I41" s="34"/>
      <c r="J41" s="34"/>
      <c r="K41" s="37"/>
      <c r="L41" s="38"/>
      <c r="M41" s="85" t="s">
        <v>103</v>
      </c>
      <c r="N41" s="86" t="s">
        <v>103</v>
      </c>
      <c r="O41" s="87" t="s">
        <v>103</v>
      </c>
      <c r="P41" s="88" t="s">
        <v>103</v>
      </c>
      <c r="Q41" s="89" t="s">
        <v>103</v>
      </c>
      <c r="R41" s="86" t="s">
        <v>103</v>
      </c>
      <c r="S41" s="87" t="s">
        <v>103</v>
      </c>
      <c r="T41" s="88" t="s">
        <v>103</v>
      </c>
      <c r="U41" s="89" t="s">
        <v>103</v>
      </c>
      <c r="V41" s="96" t="s">
        <v>103</v>
      </c>
      <c r="W41" s="97" t="s">
        <v>103</v>
      </c>
      <c r="X41" s="94" t="s">
        <v>103</v>
      </c>
      <c r="Y41" s="95" t="s">
        <v>103</v>
      </c>
      <c r="Z41" s="90" t="s">
        <v>103</v>
      </c>
      <c r="AA41" s="91" t="s">
        <v>103</v>
      </c>
      <c r="AB41" s="92" t="s">
        <v>103</v>
      </c>
      <c r="AC41" s="93" t="s">
        <v>103</v>
      </c>
      <c r="AD41" s="90" t="s">
        <v>103</v>
      </c>
      <c r="AE41" s="91" t="s">
        <v>103</v>
      </c>
      <c r="AF41" s="92" t="s">
        <v>103</v>
      </c>
      <c r="AG41" s="93" t="s">
        <v>103</v>
      </c>
      <c r="AH41" s="90" t="s">
        <v>103</v>
      </c>
      <c r="AI41" s="91" t="s">
        <v>103</v>
      </c>
      <c r="AJ41" s="92" t="s">
        <v>103</v>
      </c>
    </row>
    <row r="42" spans="1:36" x14ac:dyDescent="0.25">
      <c r="A42" s="32"/>
      <c r="B42" s="33"/>
      <c r="C42" s="34"/>
      <c r="D42" s="34"/>
      <c r="E42" s="35"/>
      <c r="F42" s="36"/>
      <c r="G42" s="36"/>
      <c r="H42" s="34"/>
      <c r="I42" s="34"/>
      <c r="J42" s="34"/>
      <c r="K42" s="37"/>
      <c r="L42" s="38"/>
      <c r="M42" s="85" t="s">
        <v>103</v>
      </c>
      <c r="N42" s="86" t="s">
        <v>103</v>
      </c>
      <c r="O42" s="87" t="s">
        <v>103</v>
      </c>
      <c r="P42" s="88" t="s">
        <v>103</v>
      </c>
      <c r="Q42" s="89" t="s">
        <v>103</v>
      </c>
      <c r="R42" s="86" t="s">
        <v>103</v>
      </c>
      <c r="S42" s="87" t="s">
        <v>103</v>
      </c>
      <c r="T42" s="88" t="s">
        <v>103</v>
      </c>
      <c r="U42" s="89" t="s">
        <v>103</v>
      </c>
      <c r="V42" s="96" t="s">
        <v>103</v>
      </c>
      <c r="W42" s="97" t="s">
        <v>103</v>
      </c>
      <c r="X42" s="94" t="s">
        <v>103</v>
      </c>
      <c r="Y42" s="95" t="s">
        <v>103</v>
      </c>
      <c r="Z42" s="90" t="s">
        <v>103</v>
      </c>
      <c r="AA42" s="91" t="s">
        <v>103</v>
      </c>
      <c r="AB42" s="92" t="s">
        <v>103</v>
      </c>
      <c r="AC42" s="93" t="s">
        <v>103</v>
      </c>
      <c r="AD42" s="90" t="s">
        <v>103</v>
      </c>
      <c r="AE42" s="91" t="s">
        <v>103</v>
      </c>
      <c r="AF42" s="92" t="s">
        <v>103</v>
      </c>
      <c r="AG42" s="93" t="s">
        <v>103</v>
      </c>
      <c r="AH42" s="90" t="s">
        <v>103</v>
      </c>
      <c r="AI42" s="91" t="s">
        <v>103</v>
      </c>
      <c r="AJ42" s="92" t="s">
        <v>103</v>
      </c>
    </row>
    <row r="43" spans="1:36" x14ac:dyDescent="0.25">
      <c r="A43" s="32"/>
      <c r="B43" s="33"/>
      <c r="C43" s="34"/>
      <c r="D43" s="34"/>
      <c r="E43" s="35"/>
      <c r="F43" s="36"/>
      <c r="G43" s="36"/>
      <c r="H43" s="34"/>
      <c r="I43" s="34"/>
      <c r="J43" s="34"/>
      <c r="K43" s="37"/>
      <c r="L43" s="38"/>
      <c r="M43" s="85" t="s">
        <v>103</v>
      </c>
      <c r="N43" s="86" t="s">
        <v>103</v>
      </c>
      <c r="O43" s="87" t="s">
        <v>103</v>
      </c>
      <c r="P43" s="88" t="s">
        <v>103</v>
      </c>
      <c r="Q43" s="89" t="s">
        <v>103</v>
      </c>
      <c r="R43" s="86" t="s">
        <v>103</v>
      </c>
      <c r="S43" s="87" t="s">
        <v>103</v>
      </c>
      <c r="T43" s="88" t="s">
        <v>103</v>
      </c>
      <c r="U43" s="89" t="s">
        <v>103</v>
      </c>
      <c r="V43" s="96" t="s">
        <v>103</v>
      </c>
      <c r="W43" s="97" t="s">
        <v>103</v>
      </c>
      <c r="X43" s="94" t="s">
        <v>103</v>
      </c>
      <c r="Y43" s="95" t="s">
        <v>103</v>
      </c>
      <c r="Z43" s="90" t="s">
        <v>103</v>
      </c>
      <c r="AA43" s="91" t="s">
        <v>103</v>
      </c>
      <c r="AB43" s="92" t="s">
        <v>103</v>
      </c>
      <c r="AC43" s="93" t="s">
        <v>103</v>
      </c>
      <c r="AD43" s="90" t="s">
        <v>103</v>
      </c>
      <c r="AE43" s="91" t="s">
        <v>103</v>
      </c>
      <c r="AF43" s="92" t="s">
        <v>103</v>
      </c>
      <c r="AG43" s="93" t="s">
        <v>103</v>
      </c>
      <c r="AH43" s="90" t="s">
        <v>103</v>
      </c>
      <c r="AI43" s="91" t="s">
        <v>103</v>
      </c>
      <c r="AJ43" s="92" t="s">
        <v>103</v>
      </c>
    </row>
    <row r="44" spans="1:36" x14ac:dyDescent="0.25">
      <c r="A44" s="32"/>
      <c r="B44" s="33"/>
      <c r="C44" s="34"/>
      <c r="D44" s="34"/>
      <c r="E44" s="35"/>
      <c r="F44" s="36"/>
      <c r="G44" s="36"/>
      <c r="H44" s="34"/>
      <c r="I44" s="34"/>
      <c r="J44" s="34"/>
      <c r="K44" s="37"/>
      <c r="L44" s="38"/>
      <c r="M44" s="85" t="s">
        <v>103</v>
      </c>
      <c r="N44" s="86" t="s">
        <v>103</v>
      </c>
      <c r="O44" s="87" t="s">
        <v>103</v>
      </c>
      <c r="P44" s="88" t="s">
        <v>103</v>
      </c>
      <c r="Q44" s="89" t="s">
        <v>103</v>
      </c>
      <c r="R44" s="86" t="s">
        <v>103</v>
      </c>
      <c r="S44" s="87" t="s">
        <v>103</v>
      </c>
      <c r="T44" s="88" t="s">
        <v>103</v>
      </c>
      <c r="U44" s="89" t="s">
        <v>103</v>
      </c>
      <c r="V44" s="96" t="s">
        <v>103</v>
      </c>
      <c r="W44" s="97" t="s">
        <v>103</v>
      </c>
      <c r="X44" s="94" t="s">
        <v>103</v>
      </c>
      <c r="Y44" s="95" t="s">
        <v>103</v>
      </c>
      <c r="Z44" s="90" t="s">
        <v>103</v>
      </c>
      <c r="AA44" s="91" t="s">
        <v>103</v>
      </c>
      <c r="AB44" s="92" t="s">
        <v>103</v>
      </c>
      <c r="AC44" s="93" t="s">
        <v>103</v>
      </c>
      <c r="AD44" s="90" t="s">
        <v>103</v>
      </c>
      <c r="AE44" s="91" t="s">
        <v>103</v>
      </c>
      <c r="AF44" s="92" t="s">
        <v>103</v>
      </c>
      <c r="AG44" s="93" t="s">
        <v>103</v>
      </c>
      <c r="AH44" s="90" t="s">
        <v>103</v>
      </c>
      <c r="AI44" s="91" t="s">
        <v>103</v>
      </c>
      <c r="AJ44" s="92" t="s">
        <v>103</v>
      </c>
    </row>
    <row r="45" spans="1:36" x14ac:dyDescent="0.25">
      <c r="A45" s="32"/>
      <c r="B45" s="33"/>
      <c r="C45" s="34"/>
      <c r="D45" s="34"/>
      <c r="E45" s="35"/>
      <c r="F45" s="36"/>
      <c r="G45" s="36"/>
      <c r="H45" s="34"/>
      <c r="I45" s="34"/>
      <c r="J45" s="34"/>
      <c r="K45" s="37"/>
      <c r="L45" s="38"/>
      <c r="M45" s="85" t="s">
        <v>103</v>
      </c>
      <c r="N45" s="86" t="s">
        <v>103</v>
      </c>
      <c r="O45" s="87" t="s">
        <v>103</v>
      </c>
      <c r="P45" s="88" t="s">
        <v>103</v>
      </c>
      <c r="Q45" s="89" t="s">
        <v>103</v>
      </c>
      <c r="R45" s="86" t="s">
        <v>103</v>
      </c>
      <c r="S45" s="87" t="s">
        <v>103</v>
      </c>
      <c r="T45" s="88" t="s">
        <v>103</v>
      </c>
      <c r="U45" s="89" t="s">
        <v>103</v>
      </c>
      <c r="V45" s="96" t="s">
        <v>103</v>
      </c>
      <c r="W45" s="97" t="s">
        <v>103</v>
      </c>
      <c r="X45" s="94" t="s">
        <v>103</v>
      </c>
      <c r="Y45" s="95" t="s">
        <v>103</v>
      </c>
      <c r="Z45" s="90" t="s">
        <v>103</v>
      </c>
      <c r="AA45" s="91" t="s">
        <v>103</v>
      </c>
      <c r="AB45" s="92" t="s">
        <v>103</v>
      </c>
      <c r="AC45" s="93" t="s">
        <v>103</v>
      </c>
      <c r="AD45" s="90" t="s">
        <v>103</v>
      </c>
      <c r="AE45" s="91" t="s">
        <v>103</v>
      </c>
      <c r="AF45" s="92" t="s">
        <v>103</v>
      </c>
      <c r="AG45" s="93" t="s">
        <v>103</v>
      </c>
      <c r="AH45" s="90" t="s">
        <v>103</v>
      </c>
      <c r="AI45" s="91" t="s">
        <v>103</v>
      </c>
      <c r="AJ45" s="92" t="s">
        <v>103</v>
      </c>
    </row>
    <row r="46" spans="1:36" x14ac:dyDescent="0.25">
      <c r="A46" s="32"/>
      <c r="B46" s="33"/>
      <c r="C46" s="34"/>
      <c r="D46" s="34"/>
      <c r="E46" s="35"/>
      <c r="F46" s="36"/>
      <c r="G46" s="36"/>
      <c r="H46" s="34"/>
      <c r="I46" s="34"/>
      <c r="J46" s="34"/>
      <c r="K46" s="37"/>
      <c r="L46" s="38"/>
      <c r="M46" s="85" t="s">
        <v>103</v>
      </c>
      <c r="N46" s="86" t="s">
        <v>103</v>
      </c>
      <c r="O46" s="87" t="s">
        <v>103</v>
      </c>
      <c r="P46" s="88" t="s">
        <v>103</v>
      </c>
      <c r="Q46" s="89" t="s">
        <v>103</v>
      </c>
      <c r="R46" s="86" t="s">
        <v>103</v>
      </c>
      <c r="S46" s="87" t="s">
        <v>103</v>
      </c>
      <c r="T46" s="88" t="s">
        <v>103</v>
      </c>
      <c r="U46" s="89" t="s">
        <v>103</v>
      </c>
      <c r="V46" s="96" t="s">
        <v>103</v>
      </c>
      <c r="W46" s="97" t="s">
        <v>103</v>
      </c>
      <c r="X46" s="94" t="s">
        <v>103</v>
      </c>
      <c r="Y46" s="95" t="s">
        <v>103</v>
      </c>
      <c r="Z46" s="90" t="s">
        <v>103</v>
      </c>
      <c r="AA46" s="91" t="s">
        <v>103</v>
      </c>
      <c r="AB46" s="92" t="s">
        <v>103</v>
      </c>
      <c r="AC46" s="93" t="s">
        <v>103</v>
      </c>
      <c r="AD46" s="90" t="s">
        <v>103</v>
      </c>
      <c r="AE46" s="91" t="s">
        <v>103</v>
      </c>
      <c r="AF46" s="92" t="s">
        <v>103</v>
      </c>
      <c r="AG46" s="93" t="s">
        <v>103</v>
      </c>
      <c r="AH46" s="90" t="s">
        <v>103</v>
      </c>
      <c r="AI46" s="91" t="s">
        <v>103</v>
      </c>
      <c r="AJ46" s="92" t="s">
        <v>103</v>
      </c>
    </row>
    <row r="47" spans="1:36" x14ac:dyDescent="0.25">
      <c r="A47" s="32"/>
      <c r="B47" s="33"/>
      <c r="C47" s="34"/>
      <c r="D47" s="34"/>
      <c r="E47" s="35"/>
      <c r="F47" s="36"/>
      <c r="G47" s="36"/>
      <c r="H47" s="34"/>
      <c r="I47" s="34"/>
      <c r="J47" s="34"/>
      <c r="K47" s="37"/>
      <c r="L47" s="38"/>
      <c r="M47" s="85" t="s">
        <v>103</v>
      </c>
      <c r="N47" s="86" t="s">
        <v>103</v>
      </c>
      <c r="O47" s="87" t="s">
        <v>103</v>
      </c>
      <c r="P47" s="88" t="s">
        <v>103</v>
      </c>
      <c r="Q47" s="89" t="s">
        <v>103</v>
      </c>
      <c r="R47" s="86" t="s">
        <v>103</v>
      </c>
      <c r="S47" s="87" t="s">
        <v>103</v>
      </c>
      <c r="T47" s="88" t="s">
        <v>103</v>
      </c>
      <c r="U47" s="89" t="s">
        <v>103</v>
      </c>
      <c r="V47" s="96" t="s">
        <v>103</v>
      </c>
      <c r="W47" s="97" t="s">
        <v>103</v>
      </c>
      <c r="X47" s="94" t="s">
        <v>103</v>
      </c>
      <c r="Y47" s="95" t="s">
        <v>103</v>
      </c>
      <c r="Z47" s="90" t="s">
        <v>103</v>
      </c>
      <c r="AA47" s="91" t="s">
        <v>103</v>
      </c>
      <c r="AB47" s="92" t="s">
        <v>103</v>
      </c>
      <c r="AC47" s="93" t="s">
        <v>103</v>
      </c>
      <c r="AD47" s="90" t="s">
        <v>103</v>
      </c>
      <c r="AE47" s="91" t="s">
        <v>103</v>
      </c>
      <c r="AF47" s="92" t="s">
        <v>103</v>
      </c>
      <c r="AG47" s="93" t="s">
        <v>103</v>
      </c>
      <c r="AH47" s="90" t="s">
        <v>103</v>
      </c>
      <c r="AI47" s="91" t="s">
        <v>103</v>
      </c>
      <c r="AJ47" s="92" t="s">
        <v>103</v>
      </c>
    </row>
    <row r="48" spans="1:36" x14ac:dyDescent="0.25">
      <c r="A48" s="32"/>
      <c r="B48" s="33"/>
      <c r="C48" s="34"/>
      <c r="D48" s="34"/>
      <c r="E48" s="35"/>
      <c r="F48" s="36"/>
      <c r="G48" s="36"/>
      <c r="H48" s="34"/>
      <c r="I48" s="34"/>
      <c r="J48" s="34"/>
      <c r="K48" s="37"/>
      <c r="L48" s="38"/>
      <c r="M48" s="85" t="s">
        <v>103</v>
      </c>
      <c r="N48" s="86" t="s">
        <v>103</v>
      </c>
      <c r="O48" s="87" t="s">
        <v>103</v>
      </c>
      <c r="P48" s="88" t="s">
        <v>103</v>
      </c>
      <c r="Q48" s="89" t="s">
        <v>103</v>
      </c>
      <c r="R48" s="86" t="s">
        <v>103</v>
      </c>
      <c r="S48" s="87" t="s">
        <v>103</v>
      </c>
      <c r="T48" s="88" t="s">
        <v>103</v>
      </c>
      <c r="U48" s="89" t="s">
        <v>103</v>
      </c>
      <c r="V48" s="96" t="s">
        <v>103</v>
      </c>
      <c r="W48" s="97" t="s">
        <v>103</v>
      </c>
      <c r="X48" s="94" t="s">
        <v>103</v>
      </c>
      <c r="Y48" s="95" t="s">
        <v>103</v>
      </c>
      <c r="Z48" s="90" t="s">
        <v>103</v>
      </c>
      <c r="AA48" s="91" t="s">
        <v>103</v>
      </c>
      <c r="AB48" s="92" t="s">
        <v>103</v>
      </c>
      <c r="AC48" s="93" t="s">
        <v>103</v>
      </c>
      <c r="AD48" s="90" t="s">
        <v>103</v>
      </c>
      <c r="AE48" s="91" t="s">
        <v>103</v>
      </c>
      <c r="AF48" s="92" t="s">
        <v>103</v>
      </c>
      <c r="AG48" s="93" t="s">
        <v>103</v>
      </c>
      <c r="AH48" s="90" t="s">
        <v>103</v>
      </c>
      <c r="AI48" s="91" t="s">
        <v>103</v>
      </c>
      <c r="AJ48" s="92" t="s">
        <v>103</v>
      </c>
    </row>
    <row r="49" spans="1:36" x14ac:dyDescent="0.25">
      <c r="A49" s="32"/>
      <c r="B49" s="33"/>
      <c r="C49" s="34"/>
      <c r="D49" s="34"/>
      <c r="E49" s="35"/>
      <c r="F49" s="36"/>
      <c r="G49" s="36"/>
      <c r="H49" s="34"/>
      <c r="I49" s="34"/>
      <c r="J49" s="34"/>
      <c r="K49" s="37"/>
      <c r="L49" s="38"/>
      <c r="M49" s="85" t="s">
        <v>103</v>
      </c>
      <c r="N49" s="86" t="s">
        <v>103</v>
      </c>
      <c r="O49" s="87" t="s">
        <v>103</v>
      </c>
      <c r="P49" s="88" t="s">
        <v>103</v>
      </c>
      <c r="Q49" s="89" t="s">
        <v>103</v>
      </c>
      <c r="R49" s="86" t="s">
        <v>103</v>
      </c>
      <c r="S49" s="87" t="s">
        <v>103</v>
      </c>
      <c r="T49" s="88" t="s">
        <v>103</v>
      </c>
      <c r="U49" s="89" t="s">
        <v>103</v>
      </c>
      <c r="V49" s="96" t="s">
        <v>103</v>
      </c>
      <c r="W49" s="97" t="s">
        <v>103</v>
      </c>
      <c r="X49" s="94" t="s">
        <v>103</v>
      </c>
      <c r="Y49" s="95" t="s">
        <v>103</v>
      </c>
      <c r="Z49" s="90" t="s">
        <v>103</v>
      </c>
      <c r="AA49" s="91" t="s">
        <v>103</v>
      </c>
      <c r="AB49" s="92" t="s">
        <v>103</v>
      </c>
      <c r="AC49" s="93" t="s">
        <v>103</v>
      </c>
      <c r="AD49" s="90" t="s">
        <v>103</v>
      </c>
      <c r="AE49" s="91" t="s">
        <v>103</v>
      </c>
      <c r="AF49" s="92" t="s">
        <v>103</v>
      </c>
      <c r="AG49" s="93" t="s">
        <v>103</v>
      </c>
      <c r="AH49" s="90" t="s">
        <v>103</v>
      </c>
      <c r="AI49" s="91" t="s">
        <v>103</v>
      </c>
      <c r="AJ49" s="92" t="s">
        <v>103</v>
      </c>
    </row>
    <row r="50" spans="1:36" x14ac:dyDescent="0.25">
      <c r="A50" s="32"/>
      <c r="B50" s="33"/>
      <c r="C50" s="34"/>
      <c r="D50" s="34"/>
      <c r="E50" s="35"/>
      <c r="F50" s="36"/>
      <c r="G50" s="36"/>
      <c r="H50" s="34"/>
      <c r="I50" s="34"/>
      <c r="J50" s="34"/>
      <c r="K50" s="37"/>
      <c r="L50" s="38"/>
      <c r="M50" s="85" t="s">
        <v>103</v>
      </c>
      <c r="N50" s="86" t="s">
        <v>103</v>
      </c>
      <c r="O50" s="87" t="s">
        <v>103</v>
      </c>
      <c r="P50" s="88" t="s">
        <v>103</v>
      </c>
      <c r="Q50" s="89" t="s">
        <v>103</v>
      </c>
      <c r="R50" s="86" t="s">
        <v>103</v>
      </c>
      <c r="S50" s="87" t="s">
        <v>103</v>
      </c>
      <c r="T50" s="88" t="s">
        <v>103</v>
      </c>
      <c r="U50" s="89" t="s">
        <v>103</v>
      </c>
      <c r="V50" s="96" t="s">
        <v>103</v>
      </c>
      <c r="W50" s="97" t="s">
        <v>103</v>
      </c>
      <c r="X50" s="94" t="s">
        <v>103</v>
      </c>
      <c r="Y50" s="95" t="s">
        <v>103</v>
      </c>
      <c r="Z50" s="90" t="s">
        <v>103</v>
      </c>
      <c r="AA50" s="91" t="s">
        <v>103</v>
      </c>
      <c r="AB50" s="92" t="s">
        <v>103</v>
      </c>
      <c r="AC50" s="93" t="s">
        <v>103</v>
      </c>
      <c r="AD50" s="90" t="s">
        <v>103</v>
      </c>
      <c r="AE50" s="91" t="s">
        <v>103</v>
      </c>
      <c r="AF50" s="92" t="s">
        <v>103</v>
      </c>
      <c r="AG50" s="93" t="s">
        <v>103</v>
      </c>
      <c r="AH50" s="90" t="s">
        <v>103</v>
      </c>
      <c r="AI50" s="91" t="s">
        <v>103</v>
      </c>
      <c r="AJ50" s="92" t="s">
        <v>103</v>
      </c>
    </row>
    <row r="51" spans="1:36" x14ac:dyDescent="0.25">
      <c r="A51" s="32"/>
      <c r="B51" s="33"/>
      <c r="C51" s="34"/>
      <c r="D51" s="34"/>
      <c r="E51" s="35"/>
      <c r="F51" s="36"/>
      <c r="G51" s="36"/>
      <c r="H51" s="34"/>
      <c r="I51" s="34"/>
      <c r="J51" s="34"/>
      <c r="K51" s="37"/>
      <c r="L51" s="38"/>
      <c r="M51" s="85" t="s">
        <v>103</v>
      </c>
      <c r="N51" s="86" t="s">
        <v>103</v>
      </c>
      <c r="O51" s="87" t="s">
        <v>103</v>
      </c>
      <c r="P51" s="88" t="s">
        <v>103</v>
      </c>
      <c r="Q51" s="89" t="s">
        <v>103</v>
      </c>
      <c r="R51" s="86" t="s">
        <v>103</v>
      </c>
      <c r="S51" s="87" t="s">
        <v>103</v>
      </c>
      <c r="T51" s="88" t="s">
        <v>103</v>
      </c>
      <c r="U51" s="89" t="s">
        <v>103</v>
      </c>
      <c r="V51" s="96" t="s">
        <v>103</v>
      </c>
      <c r="W51" s="97" t="s">
        <v>103</v>
      </c>
      <c r="X51" s="94" t="s">
        <v>103</v>
      </c>
      <c r="Y51" s="95" t="s">
        <v>103</v>
      </c>
      <c r="Z51" s="90" t="s">
        <v>103</v>
      </c>
      <c r="AA51" s="91" t="s">
        <v>103</v>
      </c>
      <c r="AB51" s="92" t="s">
        <v>103</v>
      </c>
      <c r="AC51" s="93" t="s">
        <v>103</v>
      </c>
      <c r="AD51" s="90" t="s">
        <v>103</v>
      </c>
      <c r="AE51" s="91" t="s">
        <v>103</v>
      </c>
      <c r="AF51" s="92" t="s">
        <v>103</v>
      </c>
      <c r="AG51" s="93" t="s">
        <v>103</v>
      </c>
      <c r="AH51" s="90" t="s">
        <v>103</v>
      </c>
      <c r="AI51" s="91" t="s">
        <v>103</v>
      </c>
      <c r="AJ51" s="92" t="s">
        <v>103</v>
      </c>
    </row>
    <row r="52" spans="1:36" x14ac:dyDescent="0.25">
      <c r="A52" s="32"/>
      <c r="B52" s="33"/>
      <c r="C52" s="34"/>
      <c r="D52" s="34"/>
      <c r="E52" s="35"/>
      <c r="F52" s="36"/>
      <c r="G52" s="36"/>
      <c r="H52" s="34"/>
      <c r="I52" s="34"/>
      <c r="J52" s="34"/>
      <c r="K52" s="37"/>
      <c r="L52" s="38"/>
      <c r="M52" s="85" t="s">
        <v>103</v>
      </c>
      <c r="N52" s="86" t="s">
        <v>103</v>
      </c>
      <c r="O52" s="87" t="s">
        <v>103</v>
      </c>
      <c r="P52" s="88" t="s">
        <v>103</v>
      </c>
      <c r="Q52" s="89" t="s">
        <v>103</v>
      </c>
      <c r="R52" s="86" t="s">
        <v>103</v>
      </c>
      <c r="S52" s="87" t="s">
        <v>103</v>
      </c>
      <c r="T52" s="88" t="s">
        <v>103</v>
      </c>
      <c r="U52" s="89" t="s">
        <v>103</v>
      </c>
      <c r="V52" s="96" t="s">
        <v>103</v>
      </c>
      <c r="W52" s="97" t="s">
        <v>103</v>
      </c>
      <c r="X52" s="94" t="s">
        <v>103</v>
      </c>
      <c r="Y52" s="95" t="s">
        <v>103</v>
      </c>
      <c r="Z52" s="90" t="s">
        <v>103</v>
      </c>
      <c r="AA52" s="91" t="s">
        <v>103</v>
      </c>
      <c r="AB52" s="92" t="s">
        <v>103</v>
      </c>
      <c r="AC52" s="93" t="s">
        <v>103</v>
      </c>
      <c r="AD52" s="90" t="s">
        <v>103</v>
      </c>
      <c r="AE52" s="91" t="s">
        <v>103</v>
      </c>
      <c r="AF52" s="92" t="s">
        <v>103</v>
      </c>
      <c r="AG52" s="93" t="s">
        <v>103</v>
      </c>
      <c r="AH52" s="90" t="s">
        <v>103</v>
      </c>
      <c r="AI52" s="91" t="s">
        <v>103</v>
      </c>
      <c r="AJ52" s="92" t="s">
        <v>103</v>
      </c>
    </row>
    <row r="53" spans="1:36" x14ac:dyDescent="0.25">
      <c r="A53" s="32"/>
      <c r="B53" s="33"/>
      <c r="C53" s="34"/>
      <c r="D53" s="34"/>
      <c r="E53" s="35"/>
      <c r="F53" s="36"/>
      <c r="G53" s="36"/>
      <c r="H53" s="34"/>
      <c r="I53" s="34"/>
      <c r="J53" s="34"/>
      <c r="K53" s="37"/>
      <c r="L53" s="38"/>
      <c r="M53" s="85" t="s">
        <v>103</v>
      </c>
      <c r="N53" s="86" t="s">
        <v>103</v>
      </c>
      <c r="O53" s="87" t="s">
        <v>103</v>
      </c>
      <c r="P53" s="88" t="s">
        <v>103</v>
      </c>
      <c r="Q53" s="89" t="s">
        <v>103</v>
      </c>
      <c r="R53" s="86" t="s">
        <v>103</v>
      </c>
      <c r="S53" s="87" t="s">
        <v>103</v>
      </c>
      <c r="T53" s="88" t="s">
        <v>103</v>
      </c>
      <c r="U53" s="89" t="s">
        <v>103</v>
      </c>
      <c r="V53" s="96" t="s">
        <v>103</v>
      </c>
      <c r="W53" s="97" t="s">
        <v>103</v>
      </c>
      <c r="X53" s="94" t="s">
        <v>103</v>
      </c>
      <c r="Y53" s="95" t="s">
        <v>103</v>
      </c>
      <c r="Z53" s="90" t="s">
        <v>103</v>
      </c>
      <c r="AA53" s="91" t="s">
        <v>103</v>
      </c>
      <c r="AB53" s="92" t="s">
        <v>103</v>
      </c>
      <c r="AC53" s="93" t="s">
        <v>103</v>
      </c>
      <c r="AD53" s="90" t="s">
        <v>103</v>
      </c>
      <c r="AE53" s="91" t="s">
        <v>103</v>
      </c>
      <c r="AF53" s="92" t="s">
        <v>103</v>
      </c>
      <c r="AG53" s="93" t="s">
        <v>103</v>
      </c>
      <c r="AH53" s="90" t="s">
        <v>103</v>
      </c>
      <c r="AI53" s="91" t="s">
        <v>103</v>
      </c>
      <c r="AJ53" s="92" t="s">
        <v>103</v>
      </c>
    </row>
    <row r="54" spans="1:36" x14ac:dyDescent="0.25">
      <c r="A54" s="32"/>
      <c r="B54" s="33"/>
      <c r="C54" s="34"/>
      <c r="D54" s="34"/>
      <c r="E54" s="35"/>
      <c r="F54" s="36"/>
      <c r="G54" s="36"/>
      <c r="H54" s="34"/>
      <c r="I54" s="34"/>
      <c r="J54" s="34"/>
      <c r="K54" s="37"/>
      <c r="L54" s="38"/>
      <c r="M54" s="85" t="s">
        <v>103</v>
      </c>
      <c r="N54" s="86" t="s">
        <v>103</v>
      </c>
      <c r="O54" s="87" t="s">
        <v>103</v>
      </c>
      <c r="P54" s="88" t="s">
        <v>103</v>
      </c>
      <c r="Q54" s="89" t="s">
        <v>103</v>
      </c>
      <c r="R54" s="86" t="s">
        <v>103</v>
      </c>
      <c r="S54" s="87" t="s">
        <v>103</v>
      </c>
      <c r="T54" s="88" t="s">
        <v>103</v>
      </c>
      <c r="U54" s="89" t="s">
        <v>103</v>
      </c>
      <c r="V54" s="96" t="s">
        <v>103</v>
      </c>
      <c r="W54" s="97" t="s">
        <v>103</v>
      </c>
      <c r="X54" s="94" t="s">
        <v>103</v>
      </c>
      <c r="Y54" s="95" t="s">
        <v>103</v>
      </c>
      <c r="Z54" s="90" t="s">
        <v>103</v>
      </c>
      <c r="AA54" s="91" t="s">
        <v>103</v>
      </c>
      <c r="AB54" s="92" t="s">
        <v>103</v>
      </c>
      <c r="AC54" s="93" t="s">
        <v>103</v>
      </c>
      <c r="AD54" s="90" t="s">
        <v>103</v>
      </c>
      <c r="AE54" s="91" t="s">
        <v>103</v>
      </c>
      <c r="AF54" s="92" t="s">
        <v>103</v>
      </c>
      <c r="AG54" s="93" t="s">
        <v>103</v>
      </c>
      <c r="AH54" s="90" t="s">
        <v>103</v>
      </c>
      <c r="AI54" s="91" t="s">
        <v>103</v>
      </c>
      <c r="AJ54" s="92" t="s">
        <v>103</v>
      </c>
    </row>
    <row r="55" spans="1:36" x14ac:dyDescent="0.25">
      <c r="A55" s="32"/>
      <c r="B55" s="33"/>
      <c r="C55" s="34"/>
      <c r="D55" s="34"/>
      <c r="E55" s="35"/>
      <c r="F55" s="36"/>
      <c r="G55" s="36"/>
      <c r="H55" s="34"/>
      <c r="I55" s="34"/>
      <c r="J55" s="34"/>
      <c r="K55" s="37"/>
      <c r="L55" s="38"/>
      <c r="M55" s="85" t="s">
        <v>103</v>
      </c>
      <c r="N55" s="86" t="s">
        <v>103</v>
      </c>
      <c r="O55" s="87" t="s">
        <v>103</v>
      </c>
      <c r="P55" s="88" t="s">
        <v>103</v>
      </c>
      <c r="Q55" s="89" t="s">
        <v>103</v>
      </c>
      <c r="R55" s="86" t="s">
        <v>103</v>
      </c>
      <c r="S55" s="87" t="s">
        <v>103</v>
      </c>
      <c r="T55" s="88" t="s">
        <v>103</v>
      </c>
      <c r="U55" s="89" t="s">
        <v>103</v>
      </c>
      <c r="V55" s="96" t="s">
        <v>103</v>
      </c>
      <c r="W55" s="97" t="s">
        <v>103</v>
      </c>
      <c r="X55" s="94" t="s">
        <v>103</v>
      </c>
      <c r="Y55" s="95" t="s">
        <v>103</v>
      </c>
      <c r="Z55" s="90" t="s">
        <v>103</v>
      </c>
      <c r="AA55" s="91" t="s">
        <v>103</v>
      </c>
      <c r="AB55" s="92" t="s">
        <v>103</v>
      </c>
      <c r="AC55" s="93" t="s">
        <v>103</v>
      </c>
      <c r="AD55" s="90" t="s">
        <v>103</v>
      </c>
      <c r="AE55" s="91" t="s">
        <v>103</v>
      </c>
      <c r="AF55" s="92" t="s">
        <v>103</v>
      </c>
      <c r="AG55" s="93" t="s">
        <v>103</v>
      </c>
      <c r="AH55" s="90" t="s">
        <v>103</v>
      </c>
      <c r="AI55" s="91" t="s">
        <v>103</v>
      </c>
      <c r="AJ55" s="92" t="s">
        <v>103</v>
      </c>
    </row>
    <row r="56" spans="1:36" x14ac:dyDescent="0.25">
      <c r="A56" s="32"/>
      <c r="B56" s="33"/>
      <c r="C56" s="34"/>
      <c r="D56" s="34"/>
      <c r="E56" s="35"/>
      <c r="F56" s="36"/>
      <c r="G56" s="36"/>
      <c r="H56" s="34"/>
      <c r="I56" s="34"/>
      <c r="J56" s="34"/>
      <c r="K56" s="37"/>
      <c r="L56" s="38"/>
      <c r="M56" s="85" t="s">
        <v>103</v>
      </c>
      <c r="N56" s="86" t="s">
        <v>103</v>
      </c>
      <c r="O56" s="87" t="s">
        <v>103</v>
      </c>
      <c r="P56" s="88" t="s">
        <v>103</v>
      </c>
      <c r="Q56" s="89" t="s">
        <v>103</v>
      </c>
      <c r="R56" s="86" t="s">
        <v>103</v>
      </c>
      <c r="S56" s="87" t="s">
        <v>103</v>
      </c>
      <c r="T56" s="88" t="s">
        <v>103</v>
      </c>
      <c r="U56" s="89" t="s">
        <v>103</v>
      </c>
      <c r="V56" s="96" t="s">
        <v>103</v>
      </c>
      <c r="W56" s="97" t="s">
        <v>103</v>
      </c>
      <c r="X56" s="94" t="s">
        <v>103</v>
      </c>
      <c r="Y56" s="95" t="s">
        <v>103</v>
      </c>
      <c r="Z56" s="90" t="s">
        <v>103</v>
      </c>
      <c r="AA56" s="91" t="s">
        <v>103</v>
      </c>
      <c r="AB56" s="92" t="s">
        <v>103</v>
      </c>
      <c r="AC56" s="93" t="s">
        <v>103</v>
      </c>
      <c r="AD56" s="90" t="s">
        <v>103</v>
      </c>
      <c r="AE56" s="91" t="s">
        <v>103</v>
      </c>
      <c r="AF56" s="92" t="s">
        <v>103</v>
      </c>
      <c r="AG56" s="93" t="s">
        <v>103</v>
      </c>
      <c r="AH56" s="90" t="s">
        <v>103</v>
      </c>
      <c r="AI56" s="91" t="s">
        <v>103</v>
      </c>
      <c r="AJ56" s="92" t="s">
        <v>103</v>
      </c>
    </row>
    <row r="57" spans="1:36" x14ac:dyDescent="0.25">
      <c r="A57" s="32"/>
      <c r="B57" s="33"/>
      <c r="C57" s="34"/>
      <c r="D57" s="34"/>
      <c r="E57" s="35"/>
      <c r="F57" s="36"/>
      <c r="G57" s="36"/>
      <c r="H57" s="34"/>
      <c r="I57" s="34"/>
      <c r="J57" s="34"/>
      <c r="K57" s="37"/>
      <c r="L57" s="38"/>
      <c r="M57" s="85" t="s">
        <v>103</v>
      </c>
      <c r="N57" s="86" t="s">
        <v>103</v>
      </c>
      <c r="O57" s="87" t="s">
        <v>103</v>
      </c>
      <c r="P57" s="88" t="s">
        <v>103</v>
      </c>
      <c r="Q57" s="89" t="s">
        <v>103</v>
      </c>
      <c r="R57" s="86" t="s">
        <v>103</v>
      </c>
      <c r="S57" s="87" t="s">
        <v>103</v>
      </c>
      <c r="T57" s="88" t="s">
        <v>103</v>
      </c>
      <c r="U57" s="89" t="s">
        <v>103</v>
      </c>
      <c r="V57" s="96" t="s">
        <v>103</v>
      </c>
      <c r="W57" s="97" t="s">
        <v>103</v>
      </c>
      <c r="X57" s="94" t="s">
        <v>103</v>
      </c>
      <c r="Y57" s="95" t="s">
        <v>103</v>
      </c>
      <c r="Z57" s="90" t="s">
        <v>103</v>
      </c>
      <c r="AA57" s="91" t="s">
        <v>103</v>
      </c>
      <c r="AB57" s="92" t="s">
        <v>103</v>
      </c>
      <c r="AC57" s="93" t="s">
        <v>103</v>
      </c>
      <c r="AD57" s="90" t="s">
        <v>103</v>
      </c>
      <c r="AE57" s="91" t="s">
        <v>103</v>
      </c>
      <c r="AF57" s="92" t="s">
        <v>103</v>
      </c>
      <c r="AG57" s="93" t="s">
        <v>103</v>
      </c>
      <c r="AH57" s="90" t="s">
        <v>103</v>
      </c>
      <c r="AI57" s="91" t="s">
        <v>103</v>
      </c>
      <c r="AJ57" s="92" t="s">
        <v>103</v>
      </c>
    </row>
    <row r="58" spans="1:36" x14ac:dyDescent="0.25">
      <c r="A58" s="32"/>
      <c r="B58" s="33"/>
      <c r="C58" s="34"/>
      <c r="D58" s="34"/>
      <c r="E58" s="35"/>
      <c r="F58" s="36"/>
      <c r="G58" s="36"/>
      <c r="H58" s="34"/>
      <c r="I58" s="34"/>
      <c r="J58" s="34"/>
      <c r="K58" s="37"/>
      <c r="L58" s="38"/>
      <c r="M58" s="85" t="s">
        <v>103</v>
      </c>
      <c r="N58" s="86" t="s">
        <v>103</v>
      </c>
      <c r="O58" s="87" t="s">
        <v>103</v>
      </c>
      <c r="P58" s="88" t="s">
        <v>103</v>
      </c>
      <c r="Q58" s="89" t="s">
        <v>103</v>
      </c>
      <c r="R58" s="86" t="s">
        <v>103</v>
      </c>
      <c r="S58" s="87" t="s">
        <v>103</v>
      </c>
      <c r="T58" s="88" t="s">
        <v>103</v>
      </c>
      <c r="U58" s="89" t="s">
        <v>103</v>
      </c>
      <c r="V58" s="96" t="s">
        <v>103</v>
      </c>
      <c r="W58" s="97" t="s">
        <v>103</v>
      </c>
      <c r="X58" s="94" t="s">
        <v>103</v>
      </c>
      <c r="Y58" s="95" t="s">
        <v>103</v>
      </c>
      <c r="Z58" s="90" t="s">
        <v>103</v>
      </c>
      <c r="AA58" s="91" t="s">
        <v>103</v>
      </c>
      <c r="AB58" s="92" t="s">
        <v>103</v>
      </c>
      <c r="AC58" s="93" t="s">
        <v>103</v>
      </c>
      <c r="AD58" s="90" t="s">
        <v>103</v>
      </c>
      <c r="AE58" s="91" t="s">
        <v>103</v>
      </c>
      <c r="AF58" s="92" t="s">
        <v>103</v>
      </c>
      <c r="AG58" s="93" t="s">
        <v>103</v>
      </c>
      <c r="AH58" s="90" t="s">
        <v>103</v>
      </c>
      <c r="AI58" s="91" t="s">
        <v>103</v>
      </c>
      <c r="AJ58" s="92" t="s">
        <v>103</v>
      </c>
    </row>
    <row r="59" spans="1:36" x14ac:dyDescent="0.25">
      <c r="A59" s="32"/>
      <c r="B59" s="33"/>
      <c r="C59" s="34"/>
      <c r="D59" s="34"/>
      <c r="E59" s="35"/>
      <c r="F59" s="36"/>
      <c r="G59" s="36"/>
      <c r="H59" s="34"/>
      <c r="I59" s="34"/>
      <c r="J59" s="34"/>
      <c r="K59" s="37"/>
      <c r="L59" s="38"/>
      <c r="M59" s="85" t="s">
        <v>103</v>
      </c>
      <c r="N59" s="86" t="s">
        <v>103</v>
      </c>
      <c r="O59" s="87" t="s">
        <v>103</v>
      </c>
      <c r="P59" s="88" t="s">
        <v>103</v>
      </c>
      <c r="Q59" s="89" t="s">
        <v>103</v>
      </c>
      <c r="R59" s="86" t="s">
        <v>103</v>
      </c>
      <c r="S59" s="87" t="s">
        <v>103</v>
      </c>
      <c r="T59" s="88" t="s">
        <v>103</v>
      </c>
      <c r="U59" s="89" t="s">
        <v>103</v>
      </c>
      <c r="V59" s="96" t="s">
        <v>103</v>
      </c>
      <c r="W59" s="97" t="s">
        <v>103</v>
      </c>
      <c r="X59" s="94" t="s">
        <v>103</v>
      </c>
      <c r="Y59" s="95" t="s">
        <v>103</v>
      </c>
      <c r="Z59" s="90" t="s">
        <v>103</v>
      </c>
      <c r="AA59" s="91" t="s">
        <v>103</v>
      </c>
      <c r="AB59" s="92" t="s">
        <v>103</v>
      </c>
      <c r="AC59" s="93" t="s">
        <v>103</v>
      </c>
      <c r="AD59" s="90" t="s">
        <v>103</v>
      </c>
      <c r="AE59" s="91" t="s">
        <v>103</v>
      </c>
      <c r="AF59" s="92" t="s">
        <v>103</v>
      </c>
      <c r="AG59" s="93" t="s">
        <v>103</v>
      </c>
      <c r="AH59" s="90" t="s">
        <v>103</v>
      </c>
      <c r="AI59" s="91" t="s">
        <v>103</v>
      </c>
      <c r="AJ59" s="92" t="s">
        <v>103</v>
      </c>
    </row>
    <row r="60" spans="1:36" x14ac:dyDescent="0.25">
      <c r="A60" s="32"/>
      <c r="B60" s="33"/>
      <c r="C60" s="34"/>
      <c r="D60" s="34"/>
      <c r="E60" s="35"/>
      <c r="F60" s="36"/>
      <c r="G60" s="36"/>
      <c r="H60" s="34"/>
      <c r="I60" s="34"/>
      <c r="J60" s="34"/>
      <c r="K60" s="37"/>
      <c r="L60" s="38"/>
      <c r="M60" s="85" t="s">
        <v>103</v>
      </c>
      <c r="N60" s="86" t="s">
        <v>103</v>
      </c>
      <c r="O60" s="87" t="s">
        <v>103</v>
      </c>
      <c r="P60" s="88" t="s">
        <v>103</v>
      </c>
      <c r="Q60" s="89" t="s">
        <v>103</v>
      </c>
      <c r="R60" s="86" t="s">
        <v>103</v>
      </c>
      <c r="S60" s="87" t="s">
        <v>103</v>
      </c>
      <c r="T60" s="88" t="s">
        <v>103</v>
      </c>
      <c r="U60" s="89" t="s">
        <v>103</v>
      </c>
      <c r="V60" s="96" t="s">
        <v>103</v>
      </c>
      <c r="W60" s="97" t="s">
        <v>103</v>
      </c>
      <c r="X60" s="94" t="s">
        <v>103</v>
      </c>
      <c r="Y60" s="95" t="s">
        <v>103</v>
      </c>
      <c r="Z60" s="90" t="s">
        <v>103</v>
      </c>
      <c r="AA60" s="91" t="s">
        <v>103</v>
      </c>
      <c r="AB60" s="92" t="s">
        <v>103</v>
      </c>
      <c r="AC60" s="93" t="s">
        <v>103</v>
      </c>
      <c r="AD60" s="90" t="s">
        <v>103</v>
      </c>
      <c r="AE60" s="91" t="s">
        <v>103</v>
      </c>
      <c r="AF60" s="92" t="s">
        <v>103</v>
      </c>
      <c r="AG60" s="93" t="s">
        <v>103</v>
      </c>
      <c r="AH60" s="90" t="s">
        <v>103</v>
      </c>
      <c r="AI60" s="91" t="s">
        <v>103</v>
      </c>
      <c r="AJ60" s="92" t="s">
        <v>103</v>
      </c>
    </row>
    <row r="61" spans="1:36" x14ac:dyDescent="0.25">
      <c r="A61" s="32"/>
      <c r="B61" s="33"/>
      <c r="C61" s="34"/>
      <c r="D61" s="34"/>
      <c r="E61" s="35"/>
      <c r="F61" s="36"/>
      <c r="G61" s="36"/>
      <c r="H61" s="34"/>
      <c r="I61" s="34"/>
      <c r="J61" s="34"/>
      <c r="K61" s="37"/>
      <c r="L61" s="38"/>
      <c r="M61" s="85" t="s">
        <v>103</v>
      </c>
      <c r="N61" s="86" t="s">
        <v>103</v>
      </c>
      <c r="O61" s="87" t="s">
        <v>103</v>
      </c>
      <c r="P61" s="88" t="s">
        <v>103</v>
      </c>
      <c r="Q61" s="89" t="s">
        <v>103</v>
      </c>
      <c r="R61" s="86" t="s">
        <v>103</v>
      </c>
      <c r="S61" s="87" t="s">
        <v>103</v>
      </c>
      <c r="T61" s="88" t="s">
        <v>103</v>
      </c>
      <c r="U61" s="89" t="s">
        <v>103</v>
      </c>
      <c r="V61" s="96" t="s">
        <v>103</v>
      </c>
      <c r="W61" s="97" t="s">
        <v>103</v>
      </c>
      <c r="X61" s="94" t="s">
        <v>103</v>
      </c>
      <c r="Y61" s="95" t="s">
        <v>103</v>
      </c>
      <c r="Z61" s="90" t="s">
        <v>103</v>
      </c>
      <c r="AA61" s="91" t="s">
        <v>103</v>
      </c>
      <c r="AB61" s="92" t="s">
        <v>103</v>
      </c>
      <c r="AC61" s="93" t="s">
        <v>103</v>
      </c>
      <c r="AD61" s="90" t="s">
        <v>103</v>
      </c>
      <c r="AE61" s="91" t="s">
        <v>103</v>
      </c>
      <c r="AF61" s="92" t="s">
        <v>103</v>
      </c>
      <c r="AG61" s="93" t="s">
        <v>103</v>
      </c>
      <c r="AH61" s="90" t="s">
        <v>103</v>
      </c>
      <c r="AI61" s="91" t="s">
        <v>103</v>
      </c>
      <c r="AJ61" s="92" t="s">
        <v>103</v>
      </c>
    </row>
    <row r="62" spans="1:36" x14ac:dyDescent="0.25">
      <c r="A62" s="32"/>
      <c r="B62" s="33"/>
      <c r="C62" s="34"/>
      <c r="D62" s="34"/>
      <c r="E62" s="35"/>
      <c r="F62" s="36"/>
      <c r="G62" s="36"/>
      <c r="H62" s="34"/>
      <c r="I62" s="34"/>
      <c r="J62" s="34"/>
      <c r="K62" s="37"/>
      <c r="L62" s="38"/>
      <c r="M62" s="85" t="s">
        <v>103</v>
      </c>
      <c r="N62" s="86" t="s">
        <v>103</v>
      </c>
      <c r="O62" s="87" t="s">
        <v>103</v>
      </c>
      <c r="P62" s="88" t="s">
        <v>103</v>
      </c>
      <c r="Q62" s="89" t="s">
        <v>103</v>
      </c>
      <c r="R62" s="86" t="s">
        <v>103</v>
      </c>
      <c r="S62" s="87" t="s">
        <v>103</v>
      </c>
      <c r="T62" s="88" t="s">
        <v>103</v>
      </c>
      <c r="U62" s="89" t="s">
        <v>103</v>
      </c>
      <c r="V62" s="96" t="s">
        <v>103</v>
      </c>
      <c r="W62" s="97" t="s">
        <v>103</v>
      </c>
      <c r="X62" s="94" t="s">
        <v>103</v>
      </c>
      <c r="Y62" s="95" t="s">
        <v>103</v>
      </c>
      <c r="Z62" s="90" t="s">
        <v>103</v>
      </c>
      <c r="AA62" s="91" t="s">
        <v>103</v>
      </c>
      <c r="AB62" s="92" t="s">
        <v>103</v>
      </c>
      <c r="AC62" s="93" t="s">
        <v>103</v>
      </c>
      <c r="AD62" s="90" t="s">
        <v>103</v>
      </c>
      <c r="AE62" s="91" t="s">
        <v>103</v>
      </c>
      <c r="AF62" s="92" t="s">
        <v>103</v>
      </c>
      <c r="AG62" s="93" t="s">
        <v>103</v>
      </c>
      <c r="AH62" s="90" t="s">
        <v>103</v>
      </c>
      <c r="AI62" s="91" t="s">
        <v>103</v>
      </c>
      <c r="AJ62" s="92" t="s">
        <v>103</v>
      </c>
    </row>
    <row r="63" spans="1:36" x14ac:dyDescent="0.25">
      <c r="A63" s="32"/>
      <c r="B63" s="33"/>
      <c r="C63" s="34"/>
      <c r="D63" s="34"/>
      <c r="E63" s="35"/>
      <c r="F63" s="36"/>
      <c r="G63" s="36"/>
      <c r="H63" s="34"/>
      <c r="I63" s="34"/>
      <c r="J63" s="34"/>
      <c r="K63" s="37"/>
      <c r="L63" s="38"/>
      <c r="M63" s="85" t="s">
        <v>103</v>
      </c>
      <c r="N63" s="86" t="s">
        <v>103</v>
      </c>
      <c r="O63" s="87" t="s">
        <v>103</v>
      </c>
      <c r="P63" s="88" t="s">
        <v>103</v>
      </c>
      <c r="Q63" s="89" t="s">
        <v>103</v>
      </c>
      <c r="R63" s="86" t="s">
        <v>103</v>
      </c>
      <c r="S63" s="87" t="s">
        <v>103</v>
      </c>
      <c r="T63" s="88" t="s">
        <v>103</v>
      </c>
      <c r="U63" s="89" t="s">
        <v>103</v>
      </c>
      <c r="V63" s="96" t="s">
        <v>103</v>
      </c>
      <c r="W63" s="97" t="s">
        <v>103</v>
      </c>
      <c r="X63" s="94" t="s">
        <v>103</v>
      </c>
      <c r="Y63" s="95" t="s">
        <v>103</v>
      </c>
      <c r="Z63" s="90" t="s">
        <v>103</v>
      </c>
      <c r="AA63" s="91" t="s">
        <v>103</v>
      </c>
      <c r="AB63" s="92" t="s">
        <v>103</v>
      </c>
      <c r="AC63" s="93" t="s">
        <v>103</v>
      </c>
      <c r="AD63" s="90" t="s">
        <v>103</v>
      </c>
      <c r="AE63" s="91" t="s">
        <v>103</v>
      </c>
      <c r="AF63" s="92" t="s">
        <v>103</v>
      </c>
      <c r="AG63" s="93" t="s">
        <v>103</v>
      </c>
      <c r="AH63" s="90" t="s">
        <v>103</v>
      </c>
      <c r="AI63" s="91" t="s">
        <v>103</v>
      </c>
      <c r="AJ63" s="92" t="s">
        <v>103</v>
      </c>
    </row>
    <row r="64" spans="1:36" x14ac:dyDescent="0.25">
      <c r="A64" s="32"/>
      <c r="B64" s="33"/>
      <c r="C64" s="34"/>
      <c r="D64" s="34"/>
      <c r="E64" s="35"/>
      <c r="F64" s="36"/>
      <c r="G64" s="36"/>
      <c r="H64" s="34"/>
      <c r="I64" s="34"/>
      <c r="J64" s="34"/>
      <c r="K64" s="37"/>
      <c r="L64" s="38"/>
      <c r="M64" s="85" t="s">
        <v>103</v>
      </c>
      <c r="N64" s="86" t="s">
        <v>103</v>
      </c>
      <c r="O64" s="87" t="s">
        <v>103</v>
      </c>
      <c r="P64" s="88" t="s">
        <v>103</v>
      </c>
      <c r="Q64" s="89" t="s">
        <v>103</v>
      </c>
      <c r="R64" s="86" t="s">
        <v>103</v>
      </c>
      <c r="S64" s="87" t="s">
        <v>103</v>
      </c>
      <c r="T64" s="88" t="s">
        <v>103</v>
      </c>
      <c r="U64" s="89" t="s">
        <v>103</v>
      </c>
      <c r="V64" s="96" t="s">
        <v>103</v>
      </c>
      <c r="W64" s="97" t="s">
        <v>103</v>
      </c>
      <c r="X64" s="94" t="s">
        <v>103</v>
      </c>
      <c r="Y64" s="95" t="s">
        <v>103</v>
      </c>
      <c r="Z64" s="90" t="s">
        <v>103</v>
      </c>
      <c r="AA64" s="91" t="s">
        <v>103</v>
      </c>
      <c r="AB64" s="92" t="s">
        <v>103</v>
      </c>
      <c r="AC64" s="93" t="s">
        <v>103</v>
      </c>
      <c r="AD64" s="90" t="s">
        <v>103</v>
      </c>
      <c r="AE64" s="91" t="s">
        <v>103</v>
      </c>
      <c r="AF64" s="92" t="s">
        <v>103</v>
      </c>
      <c r="AG64" s="93" t="s">
        <v>103</v>
      </c>
      <c r="AH64" s="90" t="s">
        <v>103</v>
      </c>
      <c r="AI64" s="91" t="s">
        <v>103</v>
      </c>
      <c r="AJ64" s="92" t="s">
        <v>103</v>
      </c>
    </row>
    <row r="65" spans="1:36" x14ac:dyDescent="0.25">
      <c r="A65" s="32"/>
      <c r="B65" s="33"/>
      <c r="C65" s="34"/>
      <c r="D65" s="34"/>
      <c r="E65" s="35"/>
      <c r="F65" s="36"/>
      <c r="G65" s="36"/>
      <c r="H65" s="34"/>
      <c r="I65" s="34"/>
      <c r="J65" s="34"/>
      <c r="K65" s="37"/>
      <c r="L65" s="38"/>
      <c r="M65" s="85" t="s">
        <v>103</v>
      </c>
      <c r="N65" s="86" t="s">
        <v>103</v>
      </c>
      <c r="O65" s="87" t="s">
        <v>103</v>
      </c>
      <c r="P65" s="88" t="s">
        <v>103</v>
      </c>
      <c r="Q65" s="89" t="s">
        <v>103</v>
      </c>
      <c r="R65" s="86" t="s">
        <v>103</v>
      </c>
      <c r="S65" s="87" t="s">
        <v>103</v>
      </c>
      <c r="T65" s="88" t="s">
        <v>103</v>
      </c>
      <c r="U65" s="89" t="s">
        <v>103</v>
      </c>
      <c r="V65" s="96" t="s">
        <v>103</v>
      </c>
      <c r="W65" s="97" t="s">
        <v>103</v>
      </c>
      <c r="X65" s="94" t="s">
        <v>103</v>
      </c>
      <c r="Y65" s="95" t="s">
        <v>103</v>
      </c>
      <c r="Z65" s="90" t="s">
        <v>103</v>
      </c>
      <c r="AA65" s="91" t="s">
        <v>103</v>
      </c>
      <c r="AB65" s="92" t="s">
        <v>103</v>
      </c>
      <c r="AC65" s="93" t="s">
        <v>103</v>
      </c>
      <c r="AD65" s="90" t="s">
        <v>103</v>
      </c>
      <c r="AE65" s="91" t="s">
        <v>103</v>
      </c>
      <c r="AF65" s="92" t="s">
        <v>103</v>
      </c>
      <c r="AG65" s="93" t="s">
        <v>103</v>
      </c>
      <c r="AH65" s="90" t="s">
        <v>103</v>
      </c>
      <c r="AI65" s="91" t="s">
        <v>103</v>
      </c>
      <c r="AJ65" s="92" t="s">
        <v>103</v>
      </c>
    </row>
    <row r="66" spans="1:36" x14ac:dyDescent="0.25">
      <c r="A66" s="32"/>
      <c r="B66" s="33"/>
      <c r="C66" s="34"/>
      <c r="D66" s="34"/>
      <c r="E66" s="35"/>
      <c r="F66" s="36"/>
      <c r="G66" s="36"/>
      <c r="H66" s="34"/>
      <c r="I66" s="34"/>
      <c r="J66" s="34"/>
      <c r="K66" s="37"/>
      <c r="L66" s="38"/>
      <c r="M66" s="85" t="s">
        <v>103</v>
      </c>
      <c r="N66" s="86" t="s">
        <v>103</v>
      </c>
      <c r="O66" s="87" t="s">
        <v>103</v>
      </c>
      <c r="P66" s="88" t="s">
        <v>103</v>
      </c>
      <c r="Q66" s="89" t="s">
        <v>103</v>
      </c>
      <c r="R66" s="86" t="s">
        <v>103</v>
      </c>
      <c r="S66" s="87" t="s">
        <v>103</v>
      </c>
      <c r="T66" s="88" t="s">
        <v>103</v>
      </c>
      <c r="U66" s="89" t="s">
        <v>103</v>
      </c>
      <c r="V66" s="96" t="s">
        <v>103</v>
      </c>
      <c r="W66" s="97" t="s">
        <v>103</v>
      </c>
      <c r="X66" s="94" t="s">
        <v>103</v>
      </c>
      <c r="Y66" s="95" t="s">
        <v>103</v>
      </c>
      <c r="Z66" s="90" t="s">
        <v>103</v>
      </c>
      <c r="AA66" s="91" t="s">
        <v>103</v>
      </c>
      <c r="AB66" s="92" t="s">
        <v>103</v>
      </c>
      <c r="AC66" s="93" t="s">
        <v>103</v>
      </c>
      <c r="AD66" s="90" t="s">
        <v>103</v>
      </c>
      <c r="AE66" s="91" t="s">
        <v>103</v>
      </c>
      <c r="AF66" s="92" t="s">
        <v>103</v>
      </c>
      <c r="AG66" s="93" t="s">
        <v>103</v>
      </c>
      <c r="AH66" s="90" t="s">
        <v>103</v>
      </c>
      <c r="AI66" s="91" t="s">
        <v>103</v>
      </c>
      <c r="AJ66" s="92" t="s">
        <v>103</v>
      </c>
    </row>
    <row r="67" spans="1:36" x14ac:dyDescent="0.25">
      <c r="A67" s="32"/>
      <c r="B67" s="33"/>
      <c r="C67" s="34"/>
      <c r="D67" s="34"/>
      <c r="E67" s="35"/>
      <c r="F67" s="36"/>
      <c r="G67" s="36"/>
      <c r="H67" s="34"/>
      <c r="I67" s="34"/>
      <c r="J67" s="34"/>
      <c r="K67" s="37"/>
      <c r="L67" s="38"/>
      <c r="M67" s="85" t="s">
        <v>103</v>
      </c>
      <c r="N67" s="86" t="s">
        <v>103</v>
      </c>
      <c r="O67" s="87" t="s">
        <v>103</v>
      </c>
      <c r="P67" s="88" t="s">
        <v>103</v>
      </c>
      <c r="Q67" s="89" t="s">
        <v>103</v>
      </c>
      <c r="R67" s="86" t="s">
        <v>103</v>
      </c>
      <c r="S67" s="87" t="s">
        <v>103</v>
      </c>
      <c r="T67" s="88" t="s">
        <v>103</v>
      </c>
      <c r="U67" s="89" t="s">
        <v>103</v>
      </c>
      <c r="V67" s="96" t="s">
        <v>103</v>
      </c>
      <c r="W67" s="97" t="s">
        <v>103</v>
      </c>
      <c r="X67" s="94" t="s">
        <v>103</v>
      </c>
      <c r="Y67" s="95" t="s">
        <v>103</v>
      </c>
      <c r="Z67" s="90" t="s">
        <v>103</v>
      </c>
      <c r="AA67" s="91" t="s">
        <v>103</v>
      </c>
      <c r="AB67" s="92" t="s">
        <v>103</v>
      </c>
      <c r="AC67" s="93" t="s">
        <v>103</v>
      </c>
      <c r="AD67" s="90" t="s">
        <v>103</v>
      </c>
      <c r="AE67" s="91" t="s">
        <v>103</v>
      </c>
      <c r="AF67" s="92" t="s">
        <v>103</v>
      </c>
      <c r="AG67" s="93" t="s">
        <v>103</v>
      </c>
      <c r="AH67" s="90" t="s">
        <v>103</v>
      </c>
      <c r="AI67" s="91" t="s">
        <v>103</v>
      </c>
      <c r="AJ67" s="92" t="s">
        <v>103</v>
      </c>
    </row>
    <row r="68" spans="1:36" x14ac:dyDescent="0.25">
      <c r="A68" s="32"/>
      <c r="B68" s="33"/>
      <c r="C68" s="34"/>
      <c r="D68" s="34"/>
      <c r="E68" s="35"/>
      <c r="F68" s="36"/>
      <c r="G68" s="36"/>
      <c r="H68" s="34"/>
      <c r="I68" s="34"/>
      <c r="J68" s="34"/>
      <c r="K68" s="37"/>
      <c r="L68" s="38"/>
      <c r="M68" s="85" t="s">
        <v>103</v>
      </c>
      <c r="N68" s="86" t="s">
        <v>103</v>
      </c>
      <c r="O68" s="87" t="s">
        <v>103</v>
      </c>
      <c r="P68" s="88" t="s">
        <v>103</v>
      </c>
      <c r="Q68" s="89" t="s">
        <v>103</v>
      </c>
      <c r="R68" s="86" t="s">
        <v>103</v>
      </c>
      <c r="S68" s="87" t="s">
        <v>103</v>
      </c>
      <c r="T68" s="88" t="s">
        <v>103</v>
      </c>
      <c r="U68" s="89" t="s">
        <v>103</v>
      </c>
      <c r="V68" s="96" t="s">
        <v>103</v>
      </c>
      <c r="W68" s="97" t="s">
        <v>103</v>
      </c>
      <c r="X68" s="94" t="s">
        <v>103</v>
      </c>
      <c r="Y68" s="95" t="s">
        <v>103</v>
      </c>
      <c r="Z68" s="90" t="s">
        <v>103</v>
      </c>
      <c r="AA68" s="91" t="s">
        <v>103</v>
      </c>
      <c r="AB68" s="92" t="s">
        <v>103</v>
      </c>
      <c r="AC68" s="93" t="s">
        <v>103</v>
      </c>
      <c r="AD68" s="90" t="s">
        <v>103</v>
      </c>
      <c r="AE68" s="91" t="s">
        <v>103</v>
      </c>
      <c r="AF68" s="92" t="s">
        <v>103</v>
      </c>
      <c r="AG68" s="93" t="s">
        <v>103</v>
      </c>
      <c r="AH68" s="90" t="s">
        <v>103</v>
      </c>
      <c r="AI68" s="91" t="s">
        <v>103</v>
      </c>
      <c r="AJ68" s="92" t="s">
        <v>103</v>
      </c>
    </row>
    <row r="69" spans="1:36" x14ac:dyDescent="0.25">
      <c r="A69" s="32"/>
      <c r="B69" s="33"/>
      <c r="C69" s="34"/>
      <c r="D69" s="34"/>
      <c r="E69" s="35"/>
      <c r="F69" s="36"/>
      <c r="G69" s="36"/>
      <c r="H69" s="34"/>
      <c r="I69" s="34"/>
      <c r="J69" s="34"/>
      <c r="K69" s="37"/>
      <c r="L69" s="38"/>
      <c r="M69" s="85" t="s">
        <v>103</v>
      </c>
      <c r="N69" s="86" t="s">
        <v>103</v>
      </c>
      <c r="O69" s="87" t="s">
        <v>103</v>
      </c>
      <c r="P69" s="88" t="s">
        <v>103</v>
      </c>
      <c r="Q69" s="89" t="s">
        <v>103</v>
      </c>
      <c r="R69" s="86" t="s">
        <v>103</v>
      </c>
      <c r="S69" s="87" t="s">
        <v>103</v>
      </c>
      <c r="T69" s="88" t="s">
        <v>103</v>
      </c>
      <c r="U69" s="89" t="s">
        <v>103</v>
      </c>
      <c r="V69" s="96" t="s">
        <v>103</v>
      </c>
      <c r="W69" s="97" t="s">
        <v>103</v>
      </c>
      <c r="X69" s="94" t="s">
        <v>103</v>
      </c>
      <c r="Y69" s="95" t="s">
        <v>103</v>
      </c>
      <c r="Z69" s="90" t="s">
        <v>103</v>
      </c>
      <c r="AA69" s="91" t="s">
        <v>103</v>
      </c>
      <c r="AB69" s="92" t="s">
        <v>103</v>
      </c>
      <c r="AC69" s="93" t="s">
        <v>103</v>
      </c>
      <c r="AD69" s="90" t="s">
        <v>103</v>
      </c>
      <c r="AE69" s="91" t="s">
        <v>103</v>
      </c>
      <c r="AF69" s="92" t="s">
        <v>103</v>
      </c>
      <c r="AG69" s="93" t="s">
        <v>103</v>
      </c>
      <c r="AH69" s="90" t="s">
        <v>103</v>
      </c>
      <c r="AI69" s="91" t="s">
        <v>103</v>
      </c>
      <c r="AJ69" s="92" t="s">
        <v>103</v>
      </c>
    </row>
    <row r="70" spans="1:36" x14ac:dyDescent="0.25">
      <c r="A70" s="32"/>
      <c r="B70" s="33"/>
      <c r="C70" s="34"/>
      <c r="D70" s="34"/>
      <c r="E70" s="35"/>
      <c r="F70" s="36"/>
      <c r="G70" s="36"/>
      <c r="H70" s="34"/>
      <c r="I70" s="34"/>
      <c r="J70" s="34"/>
      <c r="K70" s="37"/>
      <c r="L70" s="38"/>
      <c r="M70" s="85" t="s">
        <v>103</v>
      </c>
      <c r="N70" s="86" t="s">
        <v>103</v>
      </c>
      <c r="O70" s="87" t="s">
        <v>103</v>
      </c>
      <c r="P70" s="88" t="s">
        <v>103</v>
      </c>
      <c r="Q70" s="89" t="s">
        <v>103</v>
      </c>
      <c r="R70" s="86" t="s">
        <v>103</v>
      </c>
      <c r="S70" s="87" t="s">
        <v>103</v>
      </c>
      <c r="T70" s="88" t="s">
        <v>103</v>
      </c>
      <c r="U70" s="89" t="s">
        <v>103</v>
      </c>
      <c r="V70" s="96" t="s">
        <v>103</v>
      </c>
      <c r="W70" s="97" t="s">
        <v>103</v>
      </c>
      <c r="X70" s="94" t="s">
        <v>103</v>
      </c>
      <c r="Y70" s="95" t="s">
        <v>103</v>
      </c>
      <c r="Z70" s="90" t="s">
        <v>103</v>
      </c>
      <c r="AA70" s="91" t="s">
        <v>103</v>
      </c>
      <c r="AB70" s="92" t="s">
        <v>103</v>
      </c>
      <c r="AC70" s="93" t="s">
        <v>103</v>
      </c>
      <c r="AD70" s="90" t="s">
        <v>103</v>
      </c>
      <c r="AE70" s="91" t="s">
        <v>103</v>
      </c>
      <c r="AF70" s="92" t="s">
        <v>103</v>
      </c>
      <c r="AG70" s="93" t="s">
        <v>103</v>
      </c>
      <c r="AH70" s="90" t="s">
        <v>103</v>
      </c>
      <c r="AI70" s="91" t="s">
        <v>103</v>
      </c>
      <c r="AJ70" s="92" t="s">
        <v>103</v>
      </c>
    </row>
    <row r="71" spans="1:36" x14ac:dyDescent="0.25">
      <c r="A71" s="32"/>
      <c r="B71" s="33"/>
      <c r="C71" s="34"/>
      <c r="D71" s="34"/>
      <c r="E71" s="35"/>
      <c r="F71" s="36"/>
      <c r="G71" s="36"/>
      <c r="H71" s="34"/>
      <c r="I71" s="34"/>
      <c r="J71" s="34"/>
      <c r="K71" s="37"/>
      <c r="L71" s="38"/>
      <c r="M71" s="85" t="s">
        <v>103</v>
      </c>
      <c r="N71" s="86" t="s">
        <v>103</v>
      </c>
      <c r="O71" s="87" t="s">
        <v>103</v>
      </c>
      <c r="P71" s="88" t="s">
        <v>103</v>
      </c>
      <c r="Q71" s="89" t="s">
        <v>103</v>
      </c>
      <c r="R71" s="86" t="s">
        <v>103</v>
      </c>
      <c r="S71" s="87" t="s">
        <v>103</v>
      </c>
      <c r="T71" s="88" t="s">
        <v>103</v>
      </c>
      <c r="U71" s="89" t="s">
        <v>103</v>
      </c>
      <c r="V71" s="96" t="s">
        <v>103</v>
      </c>
      <c r="W71" s="97" t="s">
        <v>103</v>
      </c>
      <c r="X71" s="94" t="s">
        <v>103</v>
      </c>
      <c r="Y71" s="95" t="s">
        <v>103</v>
      </c>
      <c r="Z71" s="90" t="s">
        <v>103</v>
      </c>
      <c r="AA71" s="91" t="s">
        <v>103</v>
      </c>
      <c r="AB71" s="92" t="s">
        <v>103</v>
      </c>
      <c r="AC71" s="93" t="s">
        <v>103</v>
      </c>
      <c r="AD71" s="90" t="s">
        <v>103</v>
      </c>
      <c r="AE71" s="91" t="s">
        <v>103</v>
      </c>
      <c r="AF71" s="92" t="s">
        <v>103</v>
      </c>
      <c r="AG71" s="93" t="s">
        <v>103</v>
      </c>
      <c r="AH71" s="90" t="s">
        <v>103</v>
      </c>
      <c r="AI71" s="91" t="s">
        <v>103</v>
      </c>
      <c r="AJ71" s="92" t="s">
        <v>103</v>
      </c>
    </row>
    <row r="72" spans="1:36" x14ac:dyDescent="0.25">
      <c r="A72" s="32"/>
      <c r="B72" s="33"/>
      <c r="C72" s="34"/>
      <c r="D72" s="34"/>
      <c r="E72" s="35"/>
      <c r="F72" s="36"/>
      <c r="G72" s="36"/>
      <c r="H72" s="34"/>
      <c r="I72" s="34"/>
      <c r="J72" s="34"/>
      <c r="K72" s="37"/>
      <c r="L72" s="38"/>
      <c r="M72" s="85" t="s">
        <v>103</v>
      </c>
      <c r="N72" s="86" t="s">
        <v>103</v>
      </c>
      <c r="O72" s="87" t="s">
        <v>103</v>
      </c>
      <c r="P72" s="88" t="s">
        <v>103</v>
      </c>
      <c r="Q72" s="89" t="s">
        <v>103</v>
      </c>
      <c r="R72" s="86" t="s">
        <v>103</v>
      </c>
      <c r="S72" s="87" t="s">
        <v>103</v>
      </c>
      <c r="T72" s="88" t="s">
        <v>103</v>
      </c>
      <c r="U72" s="89" t="s">
        <v>103</v>
      </c>
      <c r="V72" s="96" t="s">
        <v>103</v>
      </c>
      <c r="W72" s="97" t="s">
        <v>103</v>
      </c>
      <c r="X72" s="94" t="s">
        <v>103</v>
      </c>
      <c r="Y72" s="95" t="s">
        <v>103</v>
      </c>
      <c r="Z72" s="90" t="s">
        <v>103</v>
      </c>
      <c r="AA72" s="91" t="s">
        <v>103</v>
      </c>
      <c r="AB72" s="92" t="s">
        <v>103</v>
      </c>
      <c r="AC72" s="93" t="s">
        <v>103</v>
      </c>
      <c r="AD72" s="90" t="s">
        <v>103</v>
      </c>
      <c r="AE72" s="91" t="s">
        <v>103</v>
      </c>
      <c r="AF72" s="92" t="s">
        <v>103</v>
      </c>
      <c r="AG72" s="93" t="s">
        <v>103</v>
      </c>
      <c r="AH72" s="90" t="s">
        <v>103</v>
      </c>
      <c r="AI72" s="91" t="s">
        <v>103</v>
      </c>
      <c r="AJ72" s="92" t="s">
        <v>103</v>
      </c>
    </row>
    <row r="73" spans="1:36" x14ac:dyDescent="0.25">
      <c r="A73" s="32"/>
      <c r="B73" s="33"/>
      <c r="C73" s="34"/>
      <c r="D73" s="34"/>
      <c r="E73" s="35"/>
      <c r="F73" s="36"/>
      <c r="G73" s="36"/>
      <c r="H73" s="34"/>
      <c r="I73" s="34"/>
      <c r="J73" s="34"/>
      <c r="K73" s="37"/>
      <c r="L73" s="38"/>
      <c r="M73" s="85" t="s">
        <v>103</v>
      </c>
      <c r="N73" s="86" t="s">
        <v>103</v>
      </c>
      <c r="O73" s="87" t="s">
        <v>103</v>
      </c>
      <c r="P73" s="88" t="s">
        <v>103</v>
      </c>
      <c r="Q73" s="89" t="s">
        <v>103</v>
      </c>
      <c r="R73" s="86" t="s">
        <v>103</v>
      </c>
      <c r="S73" s="87" t="s">
        <v>103</v>
      </c>
      <c r="T73" s="88" t="s">
        <v>103</v>
      </c>
      <c r="U73" s="89" t="s">
        <v>103</v>
      </c>
      <c r="V73" s="96" t="s">
        <v>103</v>
      </c>
      <c r="W73" s="97" t="s">
        <v>103</v>
      </c>
      <c r="X73" s="94" t="s">
        <v>103</v>
      </c>
      <c r="Y73" s="95" t="s">
        <v>103</v>
      </c>
      <c r="Z73" s="90" t="s">
        <v>103</v>
      </c>
      <c r="AA73" s="91" t="s">
        <v>103</v>
      </c>
      <c r="AB73" s="92" t="s">
        <v>103</v>
      </c>
      <c r="AC73" s="93" t="s">
        <v>103</v>
      </c>
      <c r="AD73" s="90" t="s">
        <v>103</v>
      </c>
      <c r="AE73" s="91" t="s">
        <v>103</v>
      </c>
      <c r="AF73" s="92" t="s">
        <v>103</v>
      </c>
      <c r="AG73" s="93" t="s">
        <v>103</v>
      </c>
      <c r="AH73" s="90" t="s">
        <v>103</v>
      </c>
      <c r="AI73" s="91" t="s">
        <v>103</v>
      </c>
      <c r="AJ73" s="92" t="s">
        <v>103</v>
      </c>
    </row>
    <row r="74" spans="1:36" x14ac:dyDescent="0.25">
      <c r="A74" s="32"/>
      <c r="B74" s="33"/>
      <c r="C74" s="34"/>
      <c r="D74" s="34"/>
      <c r="E74" s="35"/>
      <c r="F74" s="36"/>
      <c r="G74" s="36"/>
      <c r="H74" s="34"/>
      <c r="I74" s="34"/>
      <c r="J74" s="34"/>
      <c r="K74" s="37"/>
      <c r="L74" s="38"/>
      <c r="M74" s="85" t="s">
        <v>103</v>
      </c>
      <c r="N74" s="86" t="s">
        <v>103</v>
      </c>
      <c r="O74" s="87" t="s">
        <v>103</v>
      </c>
      <c r="P74" s="88" t="s">
        <v>103</v>
      </c>
      <c r="Q74" s="89" t="s">
        <v>103</v>
      </c>
      <c r="R74" s="86" t="s">
        <v>103</v>
      </c>
      <c r="S74" s="87" t="s">
        <v>103</v>
      </c>
      <c r="T74" s="88" t="s">
        <v>103</v>
      </c>
      <c r="U74" s="89" t="s">
        <v>103</v>
      </c>
      <c r="V74" s="96" t="s">
        <v>103</v>
      </c>
      <c r="W74" s="97" t="s">
        <v>103</v>
      </c>
      <c r="X74" s="94" t="s">
        <v>103</v>
      </c>
      <c r="Y74" s="95" t="s">
        <v>103</v>
      </c>
      <c r="Z74" s="90" t="s">
        <v>103</v>
      </c>
      <c r="AA74" s="91" t="s">
        <v>103</v>
      </c>
      <c r="AB74" s="92" t="s">
        <v>103</v>
      </c>
      <c r="AC74" s="93" t="s">
        <v>103</v>
      </c>
      <c r="AD74" s="90" t="s">
        <v>103</v>
      </c>
      <c r="AE74" s="91" t="s">
        <v>103</v>
      </c>
      <c r="AF74" s="92" t="s">
        <v>103</v>
      </c>
      <c r="AG74" s="93" t="s">
        <v>103</v>
      </c>
      <c r="AH74" s="90" t="s">
        <v>103</v>
      </c>
      <c r="AI74" s="91" t="s">
        <v>103</v>
      </c>
      <c r="AJ74" s="92" t="s">
        <v>103</v>
      </c>
    </row>
    <row r="75" spans="1:36" x14ac:dyDescent="0.25">
      <c r="A75" s="32"/>
      <c r="B75" s="33"/>
      <c r="C75" s="34"/>
      <c r="D75" s="34"/>
      <c r="E75" s="35"/>
      <c r="F75" s="36"/>
      <c r="G75" s="36"/>
      <c r="H75" s="34"/>
      <c r="I75" s="34"/>
      <c r="J75" s="34"/>
      <c r="K75" s="37"/>
      <c r="L75" s="38"/>
      <c r="M75" s="85" t="s">
        <v>103</v>
      </c>
      <c r="N75" s="86" t="s">
        <v>103</v>
      </c>
      <c r="O75" s="87" t="s">
        <v>103</v>
      </c>
      <c r="P75" s="88" t="s">
        <v>103</v>
      </c>
      <c r="Q75" s="89" t="s">
        <v>103</v>
      </c>
      <c r="R75" s="86" t="s">
        <v>103</v>
      </c>
      <c r="S75" s="87" t="s">
        <v>103</v>
      </c>
      <c r="T75" s="88" t="s">
        <v>103</v>
      </c>
      <c r="U75" s="89" t="s">
        <v>103</v>
      </c>
      <c r="V75" s="96" t="s">
        <v>103</v>
      </c>
      <c r="W75" s="97" t="s">
        <v>103</v>
      </c>
      <c r="X75" s="94" t="s">
        <v>103</v>
      </c>
      <c r="Y75" s="95" t="s">
        <v>103</v>
      </c>
      <c r="Z75" s="90" t="s">
        <v>103</v>
      </c>
      <c r="AA75" s="91" t="s">
        <v>103</v>
      </c>
      <c r="AB75" s="92" t="s">
        <v>103</v>
      </c>
      <c r="AC75" s="93" t="s">
        <v>103</v>
      </c>
      <c r="AD75" s="90" t="s">
        <v>103</v>
      </c>
      <c r="AE75" s="91" t="s">
        <v>103</v>
      </c>
      <c r="AF75" s="92" t="s">
        <v>103</v>
      </c>
      <c r="AG75" s="93" t="s">
        <v>103</v>
      </c>
      <c r="AH75" s="90" t="s">
        <v>103</v>
      </c>
      <c r="AI75" s="91" t="s">
        <v>103</v>
      </c>
      <c r="AJ75" s="92" t="s">
        <v>103</v>
      </c>
    </row>
    <row r="76" spans="1:36" x14ac:dyDescent="0.25">
      <c r="A76" s="32"/>
      <c r="B76" s="33"/>
      <c r="C76" s="34"/>
      <c r="D76" s="34"/>
      <c r="E76" s="35"/>
      <c r="F76" s="36"/>
      <c r="G76" s="36"/>
      <c r="H76" s="34"/>
      <c r="I76" s="34"/>
      <c r="J76" s="34"/>
      <c r="K76" s="37"/>
      <c r="L76" s="38"/>
      <c r="M76" s="85" t="s">
        <v>103</v>
      </c>
      <c r="N76" s="86" t="s">
        <v>103</v>
      </c>
      <c r="O76" s="87" t="s">
        <v>103</v>
      </c>
      <c r="P76" s="88" t="s">
        <v>103</v>
      </c>
      <c r="Q76" s="89" t="s">
        <v>103</v>
      </c>
      <c r="R76" s="86" t="s">
        <v>103</v>
      </c>
      <c r="S76" s="87" t="s">
        <v>103</v>
      </c>
      <c r="T76" s="88" t="s">
        <v>103</v>
      </c>
      <c r="U76" s="89" t="s">
        <v>103</v>
      </c>
      <c r="V76" s="96" t="s">
        <v>103</v>
      </c>
      <c r="W76" s="97" t="s">
        <v>103</v>
      </c>
      <c r="X76" s="94" t="s">
        <v>103</v>
      </c>
      <c r="Y76" s="95" t="s">
        <v>103</v>
      </c>
      <c r="Z76" s="90" t="s">
        <v>103</v>
      </c>
      <c r="AA76" s="91" t="s">
        <v>103</v>
      </c>
      <c r="AB76" s="92" t="s">
        <v>103</v>
      </c>
      <c r="AC76" s="93" t="s">
        <v>103</v>
      </c>
      <c r="AD76" s="90" t="s">
        <v>103</v>
      </c>
      <c r="AE76" s="91" t="s">
        <v>103</v>
      </c>
      <c r="AF76" s="92" t="s">
        <v>103</v>
      </c>
      <c r="AG76" s="93" t="s">
        <v>103</v>
      </c>
      <c r="AH76" s="90" t="s">
        <v>103</v>
      </c>
      <c r="AI76" s="91" t="s">
        <v>103</v>
      </c>
      <c r="AJ76" s="92" t="s">
        <v>103</v>
      </c>
    </row>
    <row r="77" spans="1:36" x14ac:dyDescent="0.25">
      <c r="A77" s="32"/>
      <c r="B77" s="33"/>
      <c r="C77" s="34"/>
      <c r="D77" s="34"/>
      <c r="E77" s="35"/>
      <c r="F77" s="36"/>
      <c r="G77" s="36"/>
      <c r="H77" s="34"/>
      <c r="I77" s="34"/>
      <c r="J77" s="34"/>
      <c r="K77" s="37"/>
      <c r="L77" s="38"/>
      <c r="M77" s="85" t="s">
        <v>103</v>
      </c>
      <c r="N77" s="86" t="s">
        <v>103</v>
      </c>
      <c r="O77" s="87" t="s">
        <v>103</v>
      </c>
      <c r="P77" s="88" t="s">
        <v>103</v>
      </c>
      <c r="Q77" s="89" t="s">
        <v>103</v>
      </c>
      <c r="R77" s="86" t="s">
        <v>103</v>
      </c>
      <c r="S77" s="87" t="s">
        <v>103</v>
      </c>
      <c r="T77" s="88" t="s">
        <v>103</v>
      </c>
      <c r="U77" s="89" t="s">
        <v>103</v>
      </c>
      <c r="V77" s="96" t="s">
        <v>103</v>
      </c>
      <c r="W77" s="97" t="s">
        <v>103</v>
      </c>
      <c r="X77" s="94" t="s">
        <v>103</v>
      </c>
      <c r="Y77" s="95" t="s">
        <v>103</v>
      </c>
      <c r="Z77" s="90" t="s">
        <v>103</v>
      </c>
      <c r="AA77" s="91" t="s">
        <v>103</v>
      </c>
      <c r="AB77" s="92" t="s">
        <v>103</v>
      </c>
      <c r="AC77" s="93" t="s">
        <v>103</v>
      </c>
      <c r="AD77" s="90" t="s">
        <v>103</v>
      </c>
      <c r="AE77" s="91" t="s">
        <v>103</v>
      </c>
      <c r="AF77" s="92" t="s">
        <v>103</v>
      </c>
      <c r="AG77" s="93" t="s">
        <v>103</v>
      </c>
      <c r="AH77" s="90" t="s">
        <v>103</v>
      </c>
      <c r="AI77" s="91" t="s">
        <v>103</v>
      </c>
      <c r="AJ77" s="92" t="s">
        <v>103</v>
      </c>
    </row>
    <row r="78" spans="1:36" x14ac:dyDescent="0.25">
      <c r="A78" s="32"/>
      <c r="B78" s="33"/>
      <c r="C78" s="34"/>
      <c r="D78" s="34"/>
      <c r="E78" s="35"/>
      <c r="F78" s="36"/>
      <c r="G78" s="36"/>
      <c r="H78" s="34"/>
      <c r="I78" s="34"/>
      <c r="J78" s="34"/>
      <c r="K78" s="37"/>
      <c r="L78" s="38"/>
      <c r="M78" s="85" t="s">
        <v>103</v>
      </c>
      <c r="N78" s="86" t="s">
        <v>103</v>
      </c>
      <c r="O78" s="87" t="s">
        <v>103</v>
      </c>
      <c r="P78" s="88" t="s">
        <v>103</v>
      </c>
      <c r="Q78" s="89" t="s">
        <v>103</v>
      </c>
      <c r="R78" s="86" t="s">
        <v>103</v>
      </c>
      <c r="S78" s="87" t="s">
        <v>103</v>
      </c>
      <c r="T78" s="88" t="s">
        <v>103</v>
      </c>
      <c r="U78" s="89" t="s">
        <v>103</v>
      </c>
      <c r="V78" s="96" t="s">
        <v>103</v>
      </c>
      <c r="W78" s="97" t="s">
        <v>103</v>
      </c>
      <c r="X78" s="94" t="s">
        <v>103</v>
      </c>
      <c r="Y78" s="95" t="s">
        <v>103</v>
      </c>
      <c r="Z78" s="90" t="s">
        <v>103</v>
      </c>
      <c r="AA78" s="91" t="s">
        <v>103</v>
      </c>
      <c r="AB78" s="92" t="s">
        <v>103</v>
      </c>
      <c r="AC78" s="93" t="s">
        <v>103</v>
      </c>
      <c r="AD78" s="90" t="s">
        <v>103</v>
      </c>
      <c r="AE78" s="91" t="s">
        <v>103</v>
      </c>
      <c r="AF78" s="92" t="s">
        <v>103</v>
      </c>
      <c r="AG78" s="93" t="s">
        <v>103</v>
      </c>
      <c r="AH78" s="90" t="s">
        <v>103</v>
      </c>
      <c r="AI78" s="91" t="s">
        <v>103</v>
      </c>
      <c r="AJ78" s="92" t="s">
        <v>103</v>
      </c>
    </row>
    <row r="79" spans="1:36" x14ac:dyDescent="0.25">
      <c r="A79" s="32"/>
      <c r="B79" s="33"/>
      <c r="C79" s="34"/>
      <c r="D79" s="34"/>
      <c r="E79" s="35"/>
      <c r="F79" s="36"/>
      <c r="G79" s="36"/>
      <c r="H79" s="34"/>
      <c r="I79" s="34"/>
      <c r="J79" s="34"/>
      <c r="K79" s="37"/>
      <c r="L79" s="38"/>
      <c r="M79" s="85" t="s">
        <v>103</v>
      </c>
      <c r="N79" s="86" t="s">
        <v>103</v>
      </c>
      <c r="O79" s="87" t="s">
        <v>103</v>
      </c>
      <c r="P79" s="88" t="s">
        <v>103</v>
      </c>
      <c r="Q79" s="89" t="s">
        <v>103</v>
      </c>
      <c r="R79" s="86" t="s">
        <v>103</v>
      </c>
      <c r="S79" s="87" t="s">
        <v>103</v>
      </c>
      <c r="T79" s="88" t="s">
        <v>103</v>
      </c>
      <c r="U79" s="89" t="s">
        <v>103</v>
      </c>
      <c r="V79" s="96" t="s">
        <v>103</v>
      </c>
      <c r="W79" s="97" t="s">
        <v>103</v>
      </c>
      <c r="X79" s="94" t="s">
        <v>103</v>
      </c>
      <c r="Y79" s="95" t="s">
        <v>103</v>
      </c>
      <c r="Z79" s="90" t="s">
        <v>103</v>
      </c>
      <c r="AA79" s="91" t="s">
        <v>103</v>
      </c>
      <c r="AB79" s="92" t="s">
        <v>103</v>
      </c>
      <c r="AC79" s="93" t="s">
        <v>103</v>
      </c>
      <c r="AD79" s="90" t="s">
        <v>103</v>
      </c>
      <c r="AE79" s="91" t="s">
        <v>103</v>
      </c>
      <c r="AF79" s="92" t="s">
        <v>103</v>
      </c>
      <c r="AG79" s="93" t="s">
        <v>103</v>
      </c>
      <c r="AH79" s="90" t="s">
        <v>103</v>
      </c>
      <c r="AI79" s="91" t="s">
        <v>103</v>
      </c>
      <c r="AJ79" s="92" t="s">
        <v>103</v>
      </c>
    </row>
    <row r="80" spans="1:36" x14ac:dyDescent="0.25">
      <c r="A80" s="32"/>
      <c r="B80" s="33"/>
      <c r="C80" s="34"/>
      <c r="D80" s="34"/>
      <c r="E80" s="35"/>
      <c r="F80" s="36"/>
      <c r="G80" s="36"/>
      <c r="H80" s="34"/>
      <c r="I80" s="34"/>
      <c r="J80" s="34"/>
      <c r="K80" s="37"/>
      <c r="L80" s="38"/>
      <c r="M80" s="85" t="s">
        <v>103</v>
      </c>
      <c r="N80" s="86" t="s">
        <v>103</v>
      </c>
      <c r="O80" s="87" t="s">
        <v>103</v>
      </c>
      <c r="P80" s="88" t="s">
        <v>103</v>
      </c>
      <c r="Q80" s="89" t="s">
        <v>103</v>
      </c>
      <c r="R80" s="86" t="s">
        <v>103</v>
      </c>
      <c r="S80" s="87" t="s">
        <v>103</v>
      </c>
      <c r="T80" s="88" t="s">
        <v>103</v>
      </c>
      <c r="U80" s="89" t="s">
        <v>103</v>
      </c>
      <c r="V80" s="96" t="s">
        <v>103</v>
      </c>
      <c r="W80" s="97" t="s">
        <v>103</v>
      </c>
      <c r="X80" s="94" t="s">
        <v>103</v>
      </c>
      <c r="Y80" s="95" t="s">
        <v>103</v>
      </c>
      <c r="Z80" s="90" t="s">
        <v>103</v>
      </c>
      <c r="AA80" s="91" t="s">
        <v>103</v>
      </c>
      <c r="AB80" s="92" t="s">
        <v>103</v>
      </c>
      <c r="AC80" s="93" t="s">
        <v>103</v>
      </c>
      <c r="AD80" s="90" t="s">
        <v>103</v>
      </c>
      <c r="AE80" s="91" t="s">
        <v>103</v>
      </c>
      <c r="AF80" s="92" t="s">
        <v>103</v>
      </c>
      <c r="AG80" s="93" t="s">
        <v>103</v>
      </c>
      <c r="AH80" s="90" t="s">
        <v>103</v>
      </c>
      <c r="AI80" s="91" t="s">
        <v>103</v>
      </c>
      <c r="AJ80" s="92" t="s">
        <v>103</v>
      </c>
    </row>
    <row r="81" spans="1:36" x14ac:dyDescent="0.25">
      <c r="A81" s="32"/>
      <c r="B81" s="33"/>
      <c r="C81" s="34"/>
      <c r="D81" s="34"/>
      <c r="E81" s="35"/>
      <c r="F81" s="36"/>
      <c r="G81" s="36"/>
      <c r="H81" s="34"/>
      <c r="I81" s="34"/>
      <c r="J81" s="34"/>
      <c r="K81" s="37"/>
      <c r="L81" s="38"/>
      <c r="M81" s="85" t="s">
        <v>103</v>
      </c>
      <c r="N81" s="86" t="s">
        <v>103</v>
      </c>
      <c r="O81" s="87" t="s">
        <v>103</v>
      </c>
      <c r="P81" s="88" t="s">
        <v>103</v>
      </c>
      <c r="Q81" s="89" t="s">
        <v>103</v>
      </c>
      <c r="R81" s="86" t="s">
        <v>103</v>
      </c>
      <c r="S81" s="87" t="s">
        <v>103</v>
      </c>
      <c r="T81" s="88" t="s">
        <v>103</v>
      </c>
      <c r="U81" s="89" t="s">
        <v>103</v>
      </c>
      <c r="V81" s="96" t="s">
        <v>103</v>
      </c>
      <c r="W81" s="97" t="s">
        <v>103</v>
      </c>
      <c r="X81" s="94" t="s">
        <v>103</v>
      </c>
      <c r="Y81" s="95" t="s">
        <v>103</v>
      </c>
      <c r="Z81" s="90" t="s">
        <v>103</v>
      </c>
      <c r="AA81" s="91" t="s">
        <v>103</v>
      </c>
      <c r="AB81" s="92" t="s">
        <v>103</v>
      </c>
      <c r="AC81" s="93" t="s">
        <v>103</v>
      </c>
      <c r="AD81" s="90" t="s">
        <v>103</v>
      </c>
      <c r="AE81" s="91" t="s">
        <v>103</v>
      </c>
      <c r="AF81" s="92" t="s">
        <v>103</v>
      </c>
      <c r="AG81" s="93" t="s">
        <v>103</v>
      </c>
      <c r="AH81" s="90" t="s">
        <v>103</v>
      </c>
      <c r="AI81" s="91" t="s">
        <v>103</v>
      </c>
      <c r="AJ81" s="92" t="s">
        <v>103</v>
      </c>
    </row>
    <row r="82" spans="1:36" x14ac:dyDescent="0.25">
      <c r="A82" s="32"/>
      <c r="B82" s="33"/>
      <c r="C82" s="34"/>
      <c r="D82" s="34"/>
      <c r="E82" s="35"/>
      <c r="F82" s="36"/>
      <c r="G82" s="36"/>
      <c r="H82" s="34"/>
      <c r="I82" s="34"/>
      <c r="J82" s="34"/>
      <c r="K82" s="37"/>
      <c r="L82" s="38"/>
      <c r="M82" s="85" t="s">
        <v>103</v>
      </c>
      <c r="N82" s="86" t="s">
        <v>103</v>
      </c>
      <c r="O82" s="87" t="s">
        <v>103</v>
      </c>
      <c r="P82" s="88" t="s">
        <v>103</v>
      </c>
      <c r="Q82" s="89" t="s">
        <v>103</v>
      </c>
      <c r="R82" s="86" t="s">
        <v>103</v>
      </c>
      <c r="S82" s="87" t="s">
        <v>103</v>
      </c>
      <c r="T82" s="88" t="s">
        <v>103</v>
      </c>
      <c r="U82" s="89" t="s">
        <v>103</v>
      </c>
      <c r="V82" s="96" t="s">
        <v>103</v>
      </c>
      <c r="W82" s="97" t="s">
        <v>103</v>
      </c>
      <c r="X82" s="94" t="s">
        <v>103</v>
      </c>
      <c r="Y82" s="95" t="s">
        <v>103</v>
      </c>
      <c r="Z82" s="90" t="s">
        <v>103</v>
      </c>
      <c r="AA82" s="91" t="s">
        <v>103</v>
      </c>
      <c r="AB82" s="92" t="s">
        <v>103</v>
      </c>
      <c r="AC82" s="93" t="s">
        <v>103</v>
      </c>
      <c r="AD82" s="90" t="s">
        <v>103</v>
      </c>
      <c r="AE82" s="91" t="s">
        <v>103</v>
      </c>
      <c r="AF82" s="92" t="s">
        <v>103</v>
      </c>
      <c r="AG82" s="93" t="s">
        <v>103</v>
      </c>
      <c r="AH82" s="90" t="s">
        <v>103</v>
      </c>
      <c r="AI82" s="91" t="s">
        <v>103</v>
      </c>
      <c r="AJ82" s="92" t="s">
        <v>103</v>
      </c>
    </row>
    <row r="83" spans="1:36" x14ac:dyDescent="0.25">
      <c r="A83" s="32"/>
      <c r="B83" s="33"/>
      <c r="C83" s="34"/>
      <c r="D83" s="34"/>
      <c r="E83" s="35"/>
      <c r="F83" s="36"/>
      <c r="G83" s="36"/>
      <c r="H83" s="34"/>
      <c r="I83" s="34"/>
      <c r="J83" s="34"/>
      <c r="K83" s="37"/>
      <c r="L83" s="38"/>
      <c r="M83" s="85" t="s">
        <v>103</v>
      </c>
      <c r="N83" s="86" t="s">
        <v>103</v>
      </c>
      <c r="O83" s="87" t="s">
        <v>103</v>
      </c>
      <c r="P83" s="88" t="s">
        <v>103</v>
      </c>
      <c r="Q83" s="89" t="s">
        <v>103</v>
      </c>
      <c r="R83" s="86" t="s">
        <v>103</v>
      </c>
      <c r="S83" s="87" t="s">
        <v>103</v>
      </c>
      <c r="T83" s="88" t="s">
        <v>103</v>
      </c>
      <c r="U83" s="89" t="s">
        <v>103</v>
      </c>
      <c r="V83" s="96" t="s">
        <v>103</v>
      </c>
      <c r="W83" s="97" t="s">
        <v>103</v>
      </c>
      <c r="X83" s="94" t="s">
        <v>103</v>
      </c>
      <c r="Y83" s="95" t="s">
        <v>103</v>
      </c>
      <c r="Z83" s="90" t="s">
        <v>103</v>
      </c>
      <c r="AA83" s="91" t="s">
        <v>103</v>
      </c>
      <c r="AB83" s="92" t="s">
        <v>103</v>
      </c>
      <c r="AC83" s="93" t="s">
        <v>103</v>
      </c>
      <c r="AD83" s="90" t="s">
        <v>103</v>
      </c>
      <c r="AE83" s="91" t="s">
        <v>103</v>
      </c>
      <c r="AF83" s="92" t="s">
        <v>103</v>
      </c>
      <c r="AG83" s="93" t="s">
        <v>103</v>
      </c>
      <c r="AH83" s="90" t="s">
        <v>103</v>
      </c>
      <c r="AI83" s="91" t="s">
        <v>103</v>
      </c>
      <c r="AJ83" s="92" t="s">
        <v>103</v>
      </c>
    </row>
    <row r="84" spans="1:36" x14ac:dyDescent="0.25">
      <c r="A84" s="32"/>
      <c r="B84" s="33"/>
      <c r="C84" s="34"/>
      <c r="D84" s="34"/>
      <c r="E84" s="35"/>
      <c r="F84" s="36"/>
      <c r="G84" s="36"/>
      <c r="H84" s="34"/>
      <c r="I84" s="34"/>
      <c r="J84" s="34"/>
      <c r="K84" s="37"/>
      <c r="L84" s="38"/>
      <c r="M84" s="85" t="s">
        <v>103</v>
      </c>
      <c r="N84" s="86" t="s">
        <v>103</v>
      </c>
      <c r="O84" s="87" t="s">
        <v>103</v>
      </c>
      <c r="P84" s="88" t="s">
        <v>103</v>
      </c>
      <c r="Q84" s="89" t="s">
        <v>103</v>
      </c>
      <c r="R84" s="86" t="s">
        <v>103</v>
      </c>
      <c r="S84" s="87" t="s">
        <v>103</v>
      </c>
      <c r="T84" s="88" t="s">
        <v>103</v>
      </c>
      <c r="U84" s="89" t="s">
        <v>103</v>
      </c>
      <c r="V84" s="96" t="s">
        <v>103</v>
      </c>
      <c r="W84" s="97" t="s">
        <v>103</v>
      </c>
      <c r="X84" s="94" t="s">
        <v>103</v>
      </c>
      <c r="Y84" s="95" t="s">
        <v>103</v>
      </c>
      <c r="Z84" s="90" t="s">
        <v>103</v>
      </c>
      <c r="AA84" s="91" t="s">
        <v>103</v>
      </c>
      <c r="AB84" s="92" t="s">
        <v>103</v>
      </c>
      <c r="AC84" s="93" t="s">
        <v>103</v>
      </c>
      <c r="AD84" s="90" t="s">
        <v>103</v>
      </c>
      <c r="AE84" s="91" t="s">
        <v>103</v>
      </c>
      <c r="AF84" s="92" t="s">
        <v>103</v>
      </c>
      <c r="AG84" s="93" t="s">
        <v>103</v>
      </c>
      <c r="AH84" s="90" t="s">
        <v>103</v>
      </c>
      <c r="AI84" s="91" t="s">
        <v>103</v>
      </c>
      <c r="AJ84" s="92" t="s">
        <v>103</v>
      </c>
    </row>
    <row r="85" spans="1:36" x14ac:dyDescent="0.25">
      <c r="A85" s="32"/>
      <c r="B85" s="33"/>
      <c r="C85" s="34"/>
      <c r="D85" s="34"/>
      <c r="E85" s="35"/>
      <c r="F85" s="36"/>
      <c r="G85" s="36"/>
      <c r="H85" s="34"/>
      <c r="I85" s="34"/>
      <c r="J85" s="34"/>
      <c r="K85" s="37"/>
      <c r="L85" s="38"/>
      <c r="M85" s="85" t="s">
        <v>103</v>
      </c>
      <c r="N85" s="86" t="s">
        <v>103</v>
      </c>
      <c r="O85" s="87" t="s">
        <v>103</v>
      </c>
      <c r="P85" s="88" t="s">
        <v>103</v>
      </c>
      <c r="Q85" s="89" t="s">
        <v>103</v>
      </c>
      <c r="R85" s="86" t="s">
        <v>103</v>
      </c>
      <c r="S85" s="87" t="s">
        <v>103</v>
      </c>
      <c r="T85" s="88" t="s">
        <v>103</v>
      </c>
      <c r="U85" s="89" t="s">
        <v>103</v>
      </c>
      <c r="V85" s="96" t="s">
        <v>103</v>
      </c>
      <c r="W85" s="97" t="s">
        <v>103</v>
      </c>
      <c r="X85" s="94" t="s">
        <v>103</v>
      </c>
      <c r="Y85" s="95" t="s">
        <v>103</v>
      </c>
      <c r="Z85" s="90" t="s">
        <v>103</v>
      </c>
      <c r="AA85" s="91" t="s">
        <v>103</v>
      </c>
      <c r="AB85" s="92" t="s">
        <v>103</v>
      </c>
      <c r="AC85" s="93" t="s">
        <v>103</v>
      </c>
      <c r="AD85" s="90" t="s">
        <v>103</v>
      </c>
      <c r="AE85" s="91" t="s">
        <v>103</v>
      </c>
      <c r="AF85" s="92" t="s">
        <v>103</v>
      </c>
      <c r="AG85" s="93" t="s">
        <v>103</v>
      </c>
      <c r="AH85" s="90" t="s">
        <v>103</v>
      </c>
      <c r="AI85" s="91" t="s">
        <v>103</v>
      </c>
      <c r="AJ85" s="92" t="s">
        <v>103</v>
      </c>
    </row>
    <row r="86" spans="1:36" x14ac:dyDescent="0.25">
      <c r="A86" s="32"/>
      <c r="B86" s="33"/>
      <c r="C86" s="34"/>
      <c r="D86" s="34"/>
      <c r="E86" s="35"/>
      <c r="F86" s="36"/>
      <c r="G86" s="36"/>
      <c r="H86" s="34"/>
      <c r="I86" s="34"/>
      <c r="J86" s="34"/>
      <c r="K86" s="37"/>
      <c r="L86" s="38"/>
      <c r="M86" s="85" t="s">
        <v>103</v>
      </c>
      <c r="N86" s="86" t="s">
        <v>103</v>
      </c>
      <c r="O86" s="87" t="s">
        <v>103</v>
      </c>
      <c r="P86" s="88" t="s">
        <v>103</v>
      </c>
      <c r="Q86" s="89" t="s">
        <v>103</v>
      </c>
      <c r="R86" s="86" t="s">
        <v>103</v>
      </c>
      <c r="S86" s="87" t="s">
        <v>103</v>
      </c>
      <c r="T86" s="88" t="s">
        <v>103</v>
      </c>
      <c r="U86" s="89" t="s">
        <v>103</v>
      </c>
      <c r="V86" s="96" t="s">
        <v>103</v>
      </c>
      <c r="W86" s="97" t="s">
        <v>103</v>
      </c>
      <c r="X86" s="94" t="s">
        <v>103</v>
      </c>
      <c r="Y86" s="95" t="s">
        <v>103</v>
      </c>
      <c r="Z86" s="90" t="s">
        <v>103</v>
      </c>
      <c r="AA86" s="91" t="s">
        <v>103</v>
      </c>
      <c r="AB86" s="92" t="s">
        <v>103</v>
      </c>
      <c r="AC86" s="93" t="s">
        <v>103</v>
      </c>
      <c r="AD86" s="90" t="s">
        <v>103</v>
      </c>
      <c r="AE86" s="91" t="s">
        <v>103</v>
      </c>
      <c r="AF86" s="92" t="s">
        <v>103</v>
      </c>
      <c r="AG86" s="93" t="s">
        <v>103</v>
      </c>
      <c r="AH86" s="90" t="s">
        <v>103</v>
      </c>
      <c r="AI86" s="91" t="s">
        <v>103</v>
      </c>
      <c r="AJ86" s="92" t="s">
        <v>103</v>
      </c>
    </row>
    <row r="87" spans="1:36" x14ac:dyDescent="0.25">
      <c r="A87" s="32"/>
      <c r="B87" s="33"/>
      <c r="C87" s="34"/>
      <c r="D87" s="34"/>
      <c r="E87" s="35"/>
      <c r="F87" s="36"/>
      <c r="G87" s="36"/>
      <c r="H87" s="34"/>
      <c r="I87" s="34"/>
      <c r="J87" s="34"/>
      <c r="K87" s="37"/>
      <c r="L87" s="38"/>
      <c r="M87" s="85" t="s">
        <v>103</v>
      </c>
      <c r="N87" s="86" t="s">
        <v>103</v>
      </c>
      <c r="O87" s="87" t="s">
        <v>103</v>
      </c>
      <c r="P87" s="88" t="s">
        <v>103</v>
      </c>
      <c r="Q87" s="89" t="s">
        <v>103</v>
      </c>
      <c r="R87" s="86" t="s">
        <v>103</v>
      </c>
      <c r="S87" s="87" t="s">
        <v>103</v>
      </c>
      <c r="T87" s="88" t="s">
        <v>103</v>
      </c>
      <c r="U87" s="89" t="s">
        <v>103</v>
      </c>
      <c r="V87" s="96" t="s">
        <v>103</v>
      </c>
      <c r="W87" s="97" t="s">
        <v>103</v>
      </c>
      <c r="X87" s="94" t="s">
        <v>103</v>
      </c>
      <c r="Y87" s="95" t="s">
        <v>103</v>
      </c>
      <c r="Z87" s="90" t="s">
        <v>103</v>
      </c>
      <c r="AA87" s="91" t="s">
        <v>103</v>
      </c>
      <c r="AB87" s="92" t="s">
        <v>103</v>
      </c>
      <c r="AC87" s="93" t="s">
        <v>103</v>
      </c>
      <c r="AD87" s="90" t="s">
        <v>103</v>
      </c>
      <c r="AE87" s="91" t="s">
        <v>103</v>
      </c>
      <c r="AF87" s="92" t="s">
        <v>103</v>
      </c>
      <c r="AG87" s="93" t="s">
        <v>103</v>
      </c>
      <c r="AH87" s="90" t="s">
        <v>103</v>
      </c>
      <c r="AI87" s="91" t="s">
        <v>103</v>
      </c>
      <c r="AJ87" s="92" t="s">
        <v>103</v>
      </c>
    </row>
    <row r="88" spans="1:36" x14ac:dyDescent="0.25">
      <c r="A88" s="32"/>
      <c r="B88" s="33"/>
      <c r="C88" s="34"/>
      <c r="D88" s="34"/>
      <c r="E88" s="35"/>
      <c r="F88" s="36"/>
      <c r="G88" s="36"/>
      <c r="H88" s="34"/>
      <c r="I88" s="34"/>
      <c r="J88" s="34"/>
      <c r="K88" s="37"/>
      <c r="L88" s="38"/>
      <c r="M88" s="85" t="s">
        <v>103</v>
      </c>
      <c r="N88" s="86" t="s">
        <v>103</v>
      </c>
      <c r="O88" s="87" t="s">
        <v>103</v>
      </c>
      <c r="P88" s="88" t="s">
        <v>103</v>
      </c>
      <c r="Q88" s="89" t="s">
        <v>103</v>
      </c>
      <c r="R88" s="86" t="s">
        <v>103</v>
      </c>
      <c r="S88" s="87" t="s">
        <v>103</v>
      </c>
      <c r="T88" s="88" t="s">
        <v>103</v>
      </c>
      <c r="U88" s="89" t="s">
        <v>103</v>
      </c>
      <c r="V88" s="96" t="s">
        <v>103</v>
      </c>
      <c r="W88" s="97" t="s">
        <v>103</v>
      </c>
      <c r="X88" s="94" t="s">
        <v>103</v>
      </c>
      <c r="Y88" s="95" t="s">
        <v>103</v>
      </c>
      <c r="Z88" s="90" t="s">
        <v>103</v>
      </c>
      <c r="AA88" s="91" t="s">
        <v>103</v>
      </c>
      <c r="AB88" s="92" t="s">
        <v>103</v>
      </c>
      <c r="AC88" s="93" t="s">
        <v>103</v>
      </c>
      <c r="AD88" s="90" t="s">
        <v>103</v>
      </c>
      <c r="AE88" s="91" t="s">
        <v>103</v>
      </c>
      <c r="AF88" s="92" t="s">
        <v>103</v>
      </c>
      <c r="AG88" s="93" t="s">
        <v>103</v>
      </c>
      <c r="AH88" s="90" t="s">
        <v>103</v>
      </c>
      <c r="AI88" s="91" t="s">
        <v>103</v>
      </c>
      <c r="AJ88" s="92" t="s">
        <v>103</v>
      </c>
    </row>
    <row r="89" spans="1:36" x14ac:dyDescent="0.25">
      <c r="A89" s="32"/>
      <c r="B89" s="33"/>
      <c r="C89" s="34"/>
      <c r="D89" s="34"/>
      <c r="E89" s="35"/>
      <c r="F89" s="36"/>
      <c r="G89" s="36"/>
      <c r="H89" s="34"/>
      <c r="I89" s="34"/>
      <c r="J89" s="34"/>
      <c r="K89" s="37"/>
      <c r="L89" s="38"/>
      <c r="M89" s="85" t="s">
        <v>103</v>
      </c>
      <c r="N89" s="86" t="s">
        <v>103</v>
      </c>
      <c r="O89" s="87" t="s">
        <v>103</v>
      </c>
      <c r="P89" s="88" t="s">
        <v>103</v>
      </c>
      <c r="Q89" s="89" t="s">
        <v>103</v>
      </c>
      <c r="R89" s="86" t="s">
        <v>103</v>
      </c>
      <c r="S89" s="87" t="s">
        <v>103</v>
      </c>
      <c r="T89" s="88" t="s">
        <v>103</v>
      </c>
      <c r="U89" s="89" t="s">
        <v>103</v>
      </c>
      <c r="V89" s="96" t="s">
        <v>103</v>
      </c>
      <c r="W89" s="97" t="s">
        <v>103</v>
      </c>
      <c r="X89" s="94" t="s">
        <v>103</v>
      </c>
      <c r="Y89" s="95" t="s">
        <v>103</v>
      </c>
      <c r="Z89" s="90" t="s">
        <v>103</v>
      </c>
      <c r="AA89" s="91" t="s">
        <v>103</v>
      </c>
      <c r="AB89" s="92" t="s">
        <v>103</v>
      </c>
      <c r="AC89" s="93" t="s">
        <v>103</v>
      </c>
      <c r="AD89" s="90" t="s">
        <v>103</v>
      </c>
      <c r="AE89" s="91" t="s">
        <v>103</v>
      </c>
      <c r="AF89" s="92" t="s">
        <v>103</v>
      </c>
      <c r="AG89" s="93" t="s">
        <v>103</v>
      </c>
      <c r="AH89" s="90" t="s">
        <v>103</v>
      </c>
      <c r="AI89" s="91" t="s">
        <v>103</v>
      </c>
      <c r="AJ89" s="92" t="s">
        <v>103</v>
      </c>
    </row>
    <row r="90" spans="1:36" x14ac:dyDescent="0.25">
      <c r="A90" s="32"/>
      <c r="B90" s="33"/>
      <c r="C90" s="34"/>
      <c r="D90" s="34"/>
      <c r="E90" s="35"/>
      <c r="F90" s="36"/>
      <c r="G90" s="36"/>
      <c r="H90" s="34"/>
      <c r="I90" s="34"/>
      <c r="J90" s="34"/>
      <c r="K90" s="37"/>
      <c r="L90" s="38"/>
      <c r="M90" s="85" t="s">
        <v>103</v>
      </c>
      <c r="N90" s="86" t="s">
        <v>103</v>
      </c>
      <c r="O90" s="87" t="s">
        <v>103</v>
      </c>
      <c r="P90" s="88" t="s">
        <v>103</v>
      </c>
      <c r="Q90" s="89" t="s">
        <v>103</v>
      </c>
      <c r="R90" s="86" t="s">
        <v>103</v>
      </c>
      <c r="S90" s="87" t="s">
        <v>103</v>
      </c>
      <c r="T90" s="88" t="s">
        <v>103</v>
      </c>
      <c r="U90" s="89" t="s">
        <v>103</v>
      </c>
      <c r="V90" s="96" t="s">
        <v>103</v>
      </c>
      <c r="W90" s="97" t="s">
        <v>103</v>
      </c>
      <c r="X90" s="94" t="s">
        <v>103</v>
      </c>
      <c r="Y90" s="95" t="s">
        <v>103</v>
      </c>
      <c r="Z90" s="90" t="s">
        <v>103</v>
      </c>
      <c r="AA90" s="91" t="s">
        <v>103</v>
      </c>
      <c r="AB90" s="92" t="s">
        <v>103</v>
      </c>
      <c r="AC90" s="93" t="s">
        <v>103</v>
      </c>
      <c r="AD90" s="90" t="s">
        <v>103</v>
      </c>
      <c r="AE90" s="91" t="s">
        <v>103</v>
      </c>
      <c r="AF90" s="92" t="s">
        <v>103</v>
      </c>
      <c r="AG90" s="93" t="s">
        <v>103</v>
      </c>
      <c r="AH90" s="90" t="s">
        <v>103</v>
      </c>
      <c r="AI90" s="91" t="s">
        <v>103</v>
      </c>
      <c r="AJ90" s="92" t="s">
        <v>103</v>
      </c>
    </row>
    <row r="91" spans="1:36" x14ac:dyDescent="0.25">
      <c r="A91" s="32"/>
      <c r="B91" s="33"/>
      <c r="C91" s="34"/>
      <c r="D91" s="34"/>
      <c r="E91" s="35"/>
      <c r="F91" s="36"/>
      <c r="G91" s="36"/>
      <c r="H91" s="34"/>
      <c r="I91" s="34"/>
      <c r="J91" s="34"/>
      <c r="K91" s="37"/>
      <c r="L91" s="38"/>
      <c r="M91" s="85" t="s">
        <v>103</v>
      </c>
      <c r="N91" s="86" t="s">
        <v>103</v>
      </c>
      <c r="O91" s="87" t="s">
        <v>103</v>
      </c>
      <c r="P91" s="88" t="s">
        <v>103</v>
      </c>
      <c r="Q91" s="89" t="s">
        <v>103</v>
      </c>
      <c r="R91" s="86" t="s">
        <v>103</v>
      </c>
      <c r="S91" s="87" t="s">
        <v>103</v>
      </c>
      <c r="T91" s="88" t="s">
        <v>103</v>
      </c>
      <c r="U91" s="89" t="s">
        <v>103</v>
      </c>
      <c r="V91" s="96" t="s">
        <v>103</v>
      </c>
      <c r="W91" s="97" t="s">
        <v>103</v>
      </c>
      <c r="X91" s="94" t="s">
        <v>103</v>
      </c>
      <c r="Y91" s="95" t="s">
        <v>103</v>
      </c>
      <c r="Z91" s="90" t="s">
        <v>103</v>
      </c>
      <c r="AA91" s="91" t="s">
        <v>103</v>
      </c>
      <c r="AB91" s="92" t="s">
        <v>103</v>
      </c>
      <c r="AC91" s="93" t="s">
        <v>103</v>
      </c>
      <c r="AD91" s="90" t="s">
        <v>103</v>
      </c>
      <c r="AE91" s="91" t="s">
        <v>103</v>
      </c>
      <c r="AF91" s="92" t="s">
        <v>103</v>
      </c>
      <c r="AG91" s="93" t="s">
        <v>103</v>
      </c>
      <c r="AH91" s="90" t="s">
        <v>103</v>
      </c>
      <c r="AI91" s="91" t="s">
        <v>103</v>
      </c>
      <c r="AJ91" s="92" t="s">
        <v>103</v>
      </c>
    </row>
    <row r="92" spans="1:36" x14ac:dyDescent="0.25">
      <c r="A92" s="32"/>
      <c r="B92" s="33"/>
      <c r="C92" s="34"/>
      <c r="D92" s="34"/>
      <c r="E92" s="35"/>
      <c r="F92" s="36"/>
      <c r="G92" s="36"/>
      <c r="H92" s="34"/>
      <c r="I92" s="34"/>
      <c r="J92" s="34"/>
      <c r="K92" s="37"/>
      <c r="L92" s="38"/>
      <c r="M92" s="85" t="s">
        <v>103</v>
      </c>
      <c r="N92" s="86" t="s">
        <v>103</v>
      </c>
      <c r="O92" s="87" t="s">
        <v>103</v>
      </c>
      <c r="P92" s="88" t="s">
        <v>103</v>
      </c>
      <c r="Q92" s="89" t="s">
        <v>103</v>
      </c>
      <c r="R92" s="86" t="s">
        <v>103</v>
      </c>
      <c r="S92" s="87" t="s">
        <v>103</v>
      </c>
      <c r="T92" s="88" t="s">
        <v>103</v>
      </c>
      <c r="U92" s="89" t="s">
        <v>103</v>
      </c>
      <c r="V92" s="96" t="s">
        <v>103</v>
      </c>
      <c r="W92" s="97" t="s">
        <v>103</v>
      </c>
      <c r="X92" s="94" t="s">
        <v>103</v>
      </c>
      <c r="Y92" s="95" t="s">
        <v>103</v>
      </c>
      <c r="Z92" s="90" t="s">
        <v>103</v>
      </c>
      <c r="AA92" s="91" t="s">
        <v>103</v>
      </c>
      <c r="AB92" s="92" t="s">
        <v>103</v>
      </c>
      <c r="AC92" s="93" t="s">
        <v>103</v>
      </c>
      <c r="AD92" s="90" t="s">
        <v>103</v>
      </c>
      <c r="AE92" s="91" t="s">
        <v>103</v>
      </c>
      <c r="AF92" s="92" t="s">
        <v>103</v>
      </c>
      <c r="AG92" s="93" t="s">
        <v>103</v>
      </c>
      <c r="AH92" s="90" t="s">
        <v>103</v>
      </c>
      <c r="AI92" s="91" t="s">
        <v>103</v>
      </c>
      <c r="AJ92" s="92" t="s">
        <v>103</v>
      </c>
    </row>
    <row r="93" spans="1:36" x14ac:dyDescent="0.25">
      <c r="A93" s="32"/>
      <c r="B93" s="33"/>
      <c r="C93" s="34"/>
      <c r="D93" s="34"/>
      <c r="E93" s="35"/>
      <c r="F93" s="36"/>
      <c r="G93" s="36"/>
      <c r="H93" s="34"/>
      <c r="I93" s="34"/>
      <c r="J93" s="34"/>
      <c r="K93" s="37"/>
      <c r="L93" s="38"/>
      <c r="M93" s="85" t="s">
        <v>103</v>
      </c>
      <c r="N93" s="86" t="s">
        <v>103</v>
      </c>
      <c r="O93" s="87" t="s">
        <v>103</v>
      </c>
      <c r="P93" s="88" t="s">
        <v>103</v>
      </c>
      <c r="Q93" s="89" t="s">
        <v>103</v>
      </c>
      <c r="R93" s="86" t="s">
        <v>103</v>
      </c>
      <c r="S93" s="87" t="s">
        <v>103</v>
      </c>
      <c r="T93" s="88" t="s">
        <v>103</v>
      </c>
      <c r="U93" s="89" t="s">
        <v>103</v>
      </c>
      <c r="V93" s="96" t="s">
        <v>103</v>
      </c>
      <c r="W93" s="97" t="s">
        <v>103</v>
      </c>
      <c r="X93" s="94" t="s">
        <v>103</v>
      </c>
      <c r="Y93" s="95" t="s">
        <v>103</v>
      </c>
      <c r="Z93" s="90" t="s">
        <v>103</v>
      </c>
      <c r="AA93" s="91" t="s">
        <v>103</v>
      </c>
      <c r="AB93" s="92" t="s">
        <v>103</v>
      </c>
      <c r="AC93" s="93" t="s">
        <v>103</v>
      </c>
      <c r="AD93" s="90" t="s">
        <v>103</v>
      </c>
      <c r="AE93" s="91" t="s">
        <v>103</v>
      </c>
      <c r="AF93" s="92" t="s">
        <v>103</v>
      </c>
      <c r="AG93" s="93" t="s">
        <v>103</v>
      </c>
      <c r="AH93" s="90" t="s">
        <v>103</v>
      </c>
      <c r="AI93" s="91" t="s">
        <v>103</v>
      </c>
      <c r="AJ93" s="92" t="s">
        <v>103</v>
      </c>
    </row>
    <row r="94" spans="1:36" x14ac:dyDescent="0.25">
      <c r="A94" s="32"/>
      <c r="B94" s="33"/>
      <c r="C94" s="34"/>
      <c r="D94" s="34"/>
      <c r="E94" s="35"/>
      <c r="F94" s="36"/>
      <c r="G94" s="36"/>
      <c r="H94" s="34"/>
      <c r="I94" s="34"/>
      <c r="J94" s="34"/>
      <c r="K94" s="37"/>
      <c r="L94" s="38"/>
      <c r="M94" s="85" t="s">
        <v>103</v>
      </c>
      <c r="N94" s="86" t="s">
        <v>103</v>
      </c>
      <c r="O94" s="87" t="s">
        <v>103</v>
      </c>
      <c r="P94" s="88" t="s">
        <v>103</v>
      </c>
      <c r="Q94" s="89" t="s">
        <v>103</v>
      </c>
      <c r="R94" s="86" t="s">
        <v>103</v>
      </c>
      <c r="S94" s="87" t="s">
        <v>103</v>
      </c>
      <c r="T94" s="88" t="s">
        <v>103</v>
      </c>
      <c r="U94" s="89" t="s">
        <v>103</v>
      </c>
      <c r="V94" s="96" t="s">
        <v>103</v>
      </c>
      <c r="W94" s="97" t="s">
        <v>103</v>
      </c>
      <c r="X94" s="94" t="s">
        <v>103</v>
      </c>
      <c r="Y94" s="95" t="s">
        <v>103</v>
      </c>
      <c r="Z94" s="90" t="s">
        <v>103</v>
      </c>
      <c r="AA94" s="91" t="s">
        <v>103</v>
      </c>
      <c r="AB94" s="92" t="s">
        <v>103</v>
      </c>
      <c r="AC94" s="93" t="s">
        <v>103</v>
      </c>
      <c r="AD94" s="90" t="s">
        <v>103</v>
      </c>
      <c r="AE94" s="91" t="s">
        <v>103</v>
      </c>
      <c r="AF94" s="92" t="s">
        <v>103</v>
      </c>
      <c r="AG94" s="93" t="s">
        <v>103</v>
      </c>
      <c r="AH94" s="90" t="s">
        <v>103</v>
      </c>
      <c r="AI94" s="91" t="s">
        <v>103</v>
      </c>
      <c r="AJ94" s="92" t="s">
        <v>103</v>
      </c>
    </row>
    <row r="95" spans="1:36" x14ac:dyDescent="0.25">
      <c r="A95" s="32"/>
      <c r="B95" s="33"/>
      <c r="C95" s="34"/>
      <c r="D95" s="34"/>
      <c r="E95" s="35"/>
      <c r="F95" s="36"/>
      <c r="G95" s="36"/>
      <c r="H95" s="34"/>
      <c r="I95" s="34"/>
      <c r="J95" s="34"/>
      <c r="K95" s="37"/>
      <c r="L95" s="38"/>
      <c r="M95" s="85" t="s">
        <v>103</v>
      </c>
      <c r="N95" s="86" t="s">
        <v>103</v>
      </c>
      <c r="O95" s="87" t="s">
        <v>103</v>
      </c>
      <c r="P95" s="88" t="s">
        <v>103</v>
      </c>
      <c r="Q95" s="89" t="s">
        <v>103</v>
      </c>
      <c r="R95" s="86" t="s">
        <v>103</v>
      </c>
      <c r="S95" s="87" t="s">
        <v>103</v>
      </c>
      <c r="T95" s="88" t="s">
        <v>103</v>
      </c>
      <c r="U95" s="89" t="s">
        <v>103</v>
      </c>
      <c r="V95" s="96" t="s">
        <v>103</v>
      </c>
      <c r="W95" s="97" t="s">
        <v>103</v>
      </c>
      <c r="X95" s="94" t="s">
        <v>103</v>
      </c>
      <c r="Y95" s="95" t="s">
        <v>103</v>
      </c>
      <c r="Z95" s="90" t="s">
        <v>103</v>
      </c>
      <c r="AA95" s="91" t="s">
        <v>103</v>
      </c>
      <c r="AB95" s="92" t="s">
        <v>103</v>
      </c>
      <c r="AC95" s="93" t="s">
        <v>103</v>
      </c>
      <c r="AD95" s="90" t="s">
        <v>103</v>
      </c>
      <c r="AE95" s="91" t="s">
        <v>103</v>
      </c>
      <c r="AF95" s="92" t="s">
        <v>103</v>
      </c>
      <c r="AG95" s="93" t="s">
        <v>103</v>
      </c>
      <c r="AH95" s="90" t="s">
        <v>103</v>
      </c>
      <c r="AI95" s="91" t="s">
        <v>103</v>
      </c>
      <c r="AJ95" s="92" t="s">
        <v>103</v>
      </c>
    </row>
    <row r="96" spans="1:36" x14ac:dyDescent="0.25">
      <c r="A96" s="32"/>
      <c r="B96" s="33"/>
      <c r="C96" s="34"/>
      <c r="D96" s="34"/>
      <c r="E96" s="35"/>
      <c r="F96" s="36"/>
      <c r="G96" s="36"/>
      <c r="H96" s="34"/>
      <c r="I96" s="34"/>
      <c r="J96" s="34"/>
      <c r="K96" s="37"/>
      <c r="L96" s="38"/>
      <c r="M96" s="85" t="s">
        <v>103</v>
      </c>
      <c r="N96" s="86" t="s">
        <v>103</v>
      </c>
      <c r="O96" s="87" t="s">
        <v>103</v>
      </c>
      <c r="P96" s="88" t="s">
        <v>103</v>
      </c>
      <c r="Q96" s="89" t="s">
        <v>103</v>
      </c>
      <c r="R96" s="86" t="s">
        <v>103</v>
      </c>
      <c r="S96" s="87" t="s">
        <v>103</v>
      </c>
      <c r="T96" s="88" t="s">
        <v>103</v>
      </c>
      <c r="U96" s="89" t="s">
        <v>103</v>
      </c>
      <c r="V96" s="96" t="s">
        <v>103</v>
      </c>
      <c r="W96" s="97" t="s">
        <v>103</v>
      </c>
      <c r="X96" s="94" t="s">
        <v>103</v>
      </c>
      <c r="Y96" s="95" t="s">
        <v>103</v>
      </c>
      <c r="Z96" s="90" t="s">
        <v>103</v>
      </c>
      <c r="AA96" s="91" t="s">
        <v>103</v>
      </c>
      <c r="AB96" s="92" t="s">
        <v>103</v>
      </c>
      <c r="AC96" s="93" t="s">
        <v>103</v>
      </c>
      <c r="AD96" s="90" t="s">
        <v>103</v>
      </c>
      <c r="AE96" s="91" t="s">
        <v>103</v>
      </c>
      <c r="AF96" s="92" t="s">
        <v>103</v>
      </c>
      <c r="AG96" s="93" t="s">
        <v>103</v>
      </c>
      <c r="AH96" s="90" t="s">
        <v>103</v>
      </c>
      <c r="AI96" s="91" t="s">
        <v>103</v>
      </c>
      <c r="AJ96" s="92" t="s">
        <v>103</v>
      </c>
    </row>
    <row r="97" spans="1:36" x14ac:dyDescent="0.25">
      <c r="A97" s="32"/>
      <c r="B97" s="33"/>
      <c r="C97" s="34"/>
      <c r="D97" s="34"/>
      <c r="E97" s="35"/>
      <c r="F97" s="36"/>
      <c r="G97" s="36"/>
      <c r="H97" s="34"/>
      <c r="I97" s="34"/>
      <c r="J97" s="34"/>
      <c r="K97" s="37"/>
      <c r="L97" s="38"/>
      <c r="M97" s="85" t="s">
        <v>103</v>
      </c>
      <c r="N97" s="86" t="s">
        <v>103</v>
      </c>
      <c r="O97" s="87" t="s">
        <v>103</v>
      </c>
      <c r="P97" s="88" t="s">
        <v>103</v>
      </c>
      <c r="Q97" s="89" t="s">
        <v>103</v>
      </c>
      <c r="R97" s="86" t="s">
        <v>103</v>
      </c>
      <c r="S97" s="87" t="s">
        <v>103</v>
      </c>
      <c r="T97" s="88" t="s">
        <v>103</v>
      </c>
      <c r="U97" s="89" t="s">
        <v>103</v>
      </c>
      <c r="V97" s="96" t="s">
        <v>103</v>
      </c>
      <c r="W97" s="97" t="s">
        <v>103</v>
      </c>
      <c r="X97" s="94" t="s">
        <v>103</v>
      </c>
      <c r="Y97" s="95" t="s">
        <v>103</v>
      </c>
      <c r="Z97" s="90" t="s">
        <v>103</v>
      </c>
      <c r="AA97" s="91" t="s">
        <v>103</v>
      </c>
      <c r="AB97" s="92" t="s">
        <v>103</v>
      </c>
      <c r="AC97" s="93" t="s">
        <v>103</v>
      </c>
      <c r="AD97" s="90" t="s">
        <v>103</v>
      </c>
      <c r="AE97" s="91" t="s">
        <v>103</v>
      </c>
      <c r="AF97" s="92" t="s">
        <v>103</v>
      </c>
      <c r="AG97" s="93" t="s">
        <v>103</v>
      </c>
      <c r="AH97" s="90" t="s">
        <v>103</v>
      </c>
      <c r="AI97" s="91" t="s">
        <v>103</v>
      </c>
      <c r="AJ97" s="92" t="s">
        <v>103</v>
      </c>
    </row>
    <row r="98" spans="1:36" x14ac:dyDescent="0.25">
      <c r="A98" s="32"/>
      <c r="B98" s="33"/>
      <c r="C98" s="34"/>
      <c r="D98" s="34"/>
      <c r="E98" s="35"/>
      <c r="F98" s="36"/>
      <c r="G98" s="36"/>
      <c r="H98" s="34"/>
      <c r="I98" s="34"/>
      <c r="J98" s="34"/>
      <c r="K98" s="37"/>
      <c r="L98" s="38"/>
      <c r="M98" s="85" t="s">
        <v>103</v>
      </c>
      <c r="N98" s="86" t="s">
        <v>103</v>
      </c>
      <c r="O98" s="87" t="s">
        <v>103</v>
      </c>
      <c r="P98" s="88" t="s">
        <v>103</v>
      </c>
      <c r="Q98" s="89" t="s">
        <v>103</v>
      </c>
      <c r="R98" s="86" t="s">
        <v>103</v>
      </c>
      <c r="S98" s="87" t="s">
        <v>103</v>
      </c>
      <c r="T98" s="88" t="s">
        <v>103</v>
      </c>
      <c r="U98" s="89" t="s">
        <v>103</v>
      </c>
      <c r="V98" s="96" t="s">
        <v>103</v>
      </c>
      <c r="W98" s="97" t="s">
        <v>103</v>
      </c>
      <c r="X98" s="94" t="s">
        <v>103</v>
      </c>
      <c r="Y98" s="95" t="s">
        <v>103</v>
      </c>
      <c r="Z98" s="90" t="s">
        <v>103</v>
      </c>
      <c r="AA98" s="91" t="s">
        <v>103</v>
      </c>
      <c r="AB98" s="92" t="s">
        <v>103</v>
      </c>
      <c r="AC98" s="93" t="s">
        <v>103</v>
      </c>
      <c r="AD98" s="90" t="s">
        <v>103</v>
      </c>
      <c r="AE98" s="91" t="s">
        <v>103</v>
      </c>
      <c r="AF98" s="92" t="s">
        <v>103</v>
      </c>
      <c r="AG98" s="93" t="s">
        <v>103</v>
      </c>
      <c r="AH98" s="90" t="s">
        <v>103</v>
      </c>
      <c r="AI98" s="91" t="s">
        <v>103</v>
      </c>
      <c r="AJ98" s="92" t="s">
        <v>103</v>
      </c>
    </row>
    <row r="99" spans="1:36" x14ac:dyDescent="0.25">
      <c r="A99" s="32"/>
      <c r="B99" s="33"/>
      <c r="C99" s="34"/>
      <c r="D99" s="34"/>
      <c r="E99" s="35"/>
      <c r="F99" s="36"/>
      <c r="G99" s="36"/>
      <c r="H99" s="34"/>
      <c r="I99" s="34"/>
      <c r="J99" s="34"/>
      <c r="K99" s="37"/>
      <c r="L99" s="38"/>
      <c r="M99" s="85" t="s">
        <v>103</v>
      </c>
      <c r="N99" s="86" t="s">
        <v>103</v>
      </c>
      <c r="O99" s="87" t="s">
        <v>103</v>
      </c>
      <c r="P99" s="88" t="s">
        <v>103</v>
      </c>
      <c r="Q99" s="89" t="s">
        <v>103</v>
      </c>
      <c r="R99" s="86" t="s">
        <v>103</v>
      </c>
      <c r="S99" s="87" t="s">
        <v>103</v>
      </c>
      <c r="T99" s="88" t="s">
        <v>103</v>
      </c>
      <c r="U99" s="89" t="s">
        <v>103</v>
      </c>
      <c r="V99" s="96" t="s">
        <v>103</v>
      </c>
      <c r="W99" s="97" t="s">
        <v>103</v>
      </c>
      <c r="X99" s="94" t="s">
        <v>103</v>
      </c>
      <c r="Y99" s="95" t="s">
        <v>103</v>
      </c>
      <c r="Z99" s="90" t="s">
        <v>103</v>
      </c>
      <c r="AA99" s="91" t="s">
        <v>103</v>
      </c>
      <c r="AB99" s="92" t="s">
        <v>103</v>
      </c>
      <c r="AC99" s="93" t="s">
        <v>103</v>
      </c>
      <c r="AD99" s="90" t="s">
        <v>103</v>
      </c>
      <c r="AE99" s="91" t="s">
        <v>103</v>
      </c>
      <c r="AF99" s="92" t="s">
        <v>103</v>
      </c>
      <c r="AG99" s="93" t="s">
        <v>103</v>
      </c>
      <c r="AH99" s="90" t="s">
        <v>103</v>
      </c>
      <c r="AI99" s="91" t="s">
        <v>103</v>
      </c>
      <c r="AJ99" s="92" t="s">
        <v>103</v>
      </c>
    </row>
    <row r="100" spans="1:36" x14ac:dyDescent="0.25">
      <c r="A100" s="32"/>
      <c r="B100" s="33"/>
      <c r="C100" s="34"/>
      <c r="D100" s="34"/>
      <c r="E100" s="35"/>
      <c r="F100" s="36"/>
      <c r="G100" s="36"/>
      <c r="H100" s="34"/>
      <c r="I100" s="34"/>
      <c r="J100" s="34"/>
      <c r="K100" s="37"/>
      <c r="L100" s="38"/>
      <c r="M100" s="85" t="s">
        <v>103</v>
      </c>
      <c r="N100" s="86" t="s">
        <v>103</v>
      </c>
      <c r="O100" s="87" t="s">
        <v>103</v>
      </c>
      <c r="P100" s="88" t="s">
        <v>103</v>
      </c>
      <c r="Q100" s="89" t="s">
        <v>103</v>
      </c>
      <c r="R100" s="86" t="s">
        <v>103</v>
      </c>
      <c r="S100" s="87" t="s">
        <v>103</v>
      </c>
      <c r="T100" s="88" t="s">
        <v>103</v>
      </c>
      <c r="U100" s="89" t="s">
        <v>103</v>
      </c>
      <c r="V100" s="96" t="s">
        <v>103</v>
      </c>
      <c r="W100" s="97" t="s">
        <v>103</v>
      </c>
      <c r="X100" s="94" t="s">
        <v>103</v>
      </c>
      <c r="Y100" s="95" t="s">
        <v>103</v>
      </c>
      <c r="Z100" s="90" t="s">
        <v>103</v>
      </c>
      <c r="AA100" s="91" t="s">
        <v>103</v>
      </c>
      <c r="AB100" s="92" t="s">
        <v>103</v>
      </c>
      <c r="AC100" s="93" t="s">
        <v>103</v>
      </c>
      <c r="AD100" s="90" t="s">
        <v>103</v>
      </c>
      <c r="AE100" s="91" t="s">
        <v>103</v>
      </c>
      <c r="AF100" s="92" t="s">
        <v>103</v>
      </c>
      <c r="AG100" s="93" t="s">
        <v>103</v>
      </c>
      <c r="AH100" s="90" t="s">
        <v>103</v>
      </c>
      <c r="AI100" s="91" t="s">
        <v>103</v>
      </c>
      <c r="AJ100" s="92" t="s">
        <v>103</v>
      </c>
    </row>
    <row r="101" spans="1:36" x14ac:dyDescent="0.25">
      <c r="A101" s="32"/>
      <c r="B101" s="33"/>
      <c r="C101" s="34"/>
      <c r="D101" s="34"/>
      <c r="E101" s="35"/>
      <c r="F101" s="36"/>
      <c r="G101" s="36"/>
      <c r="H101" s="34"/>
      <c r="I101" s="34"/>
      <c r="J101" s="34"/>
      <c r="K101" s="37"/>
      <c r="L101" s="38"/>
      <c r="M101" s="85" t="s">
        <v>103</v>
      </c>
      <c r="N101" s="86" t="s">
        <v>103</v>
      </c>
      <c r="O101" s="87" t="s">
        <v>103</v>
      </c>
      <c r="P101" s="88" t="s">
        <v>103</v>
      </c>
      <c r="Q101" s="89" t="s">
        <v>103</v>
      </c>
      <c r="R101" s="86" t="s">
        <v>103</v>
      </c>
      <c r="S101" s="87" t="s">
        <v>103</v>
      </c>
      <c r="T101" s="88" t="s">
        <v>103</v>
      </c>
      <c r="U101" s="89" t="s">
        <v>103</v>
      </c>
      <c r="V101" s="96" t="s">
        <v>103</v>
      </c>
      <c r="W101" s="97" t="s">
        <v>103</v>
      </c>
      <c r="X101" s="94" t="s">
        <v>103</v>
      </c>
      <c r="Y101" s="95" t="s">
        <v>103</v>
      </c>
      <c r="Z101" s="90" t="s">
        <v>103</v>
      </c>
      <c r="AA101" s="91" t="s">
        <v>103</v>
      </c>
      <c r="AB101" s="92" t="s">
        <v>103</v>
      </c>
      <c r="AC101" s="93" t="s">
        <v>103</v>
      </c>
      <c r="AD101" s="90" t="s">
        <v>103</v>
      </c>
      <c r="AE101" s="91" t="s">
        <v>103</v>
      </c>
      <c r="AF101" s="92" t="s">
        <v>103</v>
      </c>
      <c r="AG101" s="93" t="s">
        <v>103</v>
      </c>
      <c r="AH101" s="90" t="s">
        <v>103</v>
      </c>
      <c r="AI101" s="91" t="s">
        <v>103</v>
      </c>
      <c r="AJ101" s="92" t="s">
        <v>103</v>
      </c>
    </row>
  </sheetData>
  <dataValidations count="1">
    <dataValidation type="list" allowBlank="1" showInputMessage="1" sqref="L3:L101" xr:uid="{20CE3572-7DA0-4A78-B517-9A75CB686BB1}">
      <formula1>Yes_No</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CF52-9459-4CBD-9CFE-4163431AA38C}">
  <dimension ref="A1:B25"/>
  <sheetViews>
    <sheetView workbookViewId="0">
      <selection activeCell="I21" sqref="I21"/>
    </sheetView>
  </sheetViews>
  <sheetFormatPr defaultRowHeight="13.2" x14ac:dyDescent="0.25"/>
  <cols>
    <col min="1" max="1" width="9.44140625" bestFit="1" customWidth="1"/>
    <col min="2" max="2" width="10.109375" bestFit="1" customWidth="1"/>
  </cols>
  <sheetData>
    <row r="1" spans="1:2" x14ac:dyDescent="0.25">
      <c r="A1" t="s">
        <v>140</v>
      </c>
      <c r="B1" t="s">
        <v>141</v>
      </c>
    </row>
    <row r="2" spans="1:2" x14ac:dyDescent="0.25">
      <c r="A2" s="66">
        <v>45748</v>
      </c>
      <c r="B2" s="66">
        <v>45777</v>
      </c>
    </row>
    <row r="3" spans="1:2" x14ac:dyDescent="0.25">
      <c r="A3" s="66">
        <v>45778</v>
      </c>
      <c r="B3" s="66">
        <v>45808</v>
      </c>
    </row>
    <row r="4" spans="1:2" x14ac:dyDescent="0.25">
      <c r="A4" s="66">
        <v>45809</v>
      </c>
      <c r="B4" s="66">
        <v>45838</v>
      </c>
    </row>
    <row r="5" spans="1:2" x14ac:dyDescent="0.25">
      <c r="A5" s="66">
        <v>45839</v>
      </c>
      <c r="B5" s="66">
        <v>45869</v>
      </c>
    </row>
    <row r="6" spans="1:2" x14ac:dyDescent="0.25">
      <c r="A6" s="66">
        <v>45870</v>
      </c>
      <c r="B6" s="66">
        <v>45900</v>
      </c>
    </row>
    <row r="7" spans="1:2" x14ac:dyDescent="0.25">
      <c r="A7" s="66">
        <v>45901</v>
      </c>
      <c r="B7" s="66">
        <v>45930</v>
      </c>
    </row>
    <row r="8" spans="1:2" x14ac:dyDescent="0.25">
      <c r="A8" s="66">
        <v>45931</v>
      </c>
      <c r="B8" s="66">
        <v>45961</v>
      </c>
    </row>
    <row r="9" spans="1:2" x14ac:dyDescent="0.25">
      <c r="A9" s="66">
        <v>45962</v>
      </c>
      <c r="B9" s="66">
        <v>45991</v>
      </c>
    </row>
    <row r="10" spans="1:2" x14ac:dyDescent="0.25">
      <c r="A10" s="66">
        <v>45992</v>
      </c>
      <c r="B10" s="66">
        <v>46022</v>
      </c>
    </row>
    <row r="11" spans="1:2" x14ac:dyDescent="0.25">
      <c r="A11" s="66">
        <v>46023</v>
      </c>
      <c r="B11" s="66">
        <v>46053</v>
      </c>
    </row>
    <row r="12" spans="1:2" x14ac:dyDescent="0.25">
      <c r="A12" s="66">
        <v>46054</v>
      </c>
      <c r="B12" s="66">
        <v>46081</v>
      </c>
    </row>
    <row r="13" spans="1:2" x14ac:dyDescent="0.25">
      <c r="A13" s="66">
        <v>46082</v>
      </c>
      <c r="B13" s="66">
        <v>46112</v>
      </c>
    </row>
    <row r="14" spans="1:2" x14ac:dyDescent="0.25">
      <c r="A14" s="66">
        <v>46113</v>
      </c>
      <c r="B14" s="66">
        <v>46142</v>
      </c>
    </row>
    <row r="15" spans="1:2" x14ac:dyDescent="0.25">
      <c r="A15" s="66">
        <v>46143</v>
      </c>
      <c r="B15" s="66">
        <v>46173</v>
      </c>
    </row>
    <row r="16" spans="1:2" x14ac:dyDescent="0.25">
      <c r="A16" s="66">
        <v>46174</v>
      </c>
      <c r="B16" s="66">
        <v>46203</v>
      </c>
    </row>
    <row r="17" spans="1:2" x14ac:dyDescent="0.25">
      <c r="A17" s="66">
        <v>46204</v>
      </c>
      <c r="B17" s="66">
        <v>46234</v>
      </c>
    </row>
    <row r="18" spans="1:2" x14ac:dyDescent="0.25">
      <c r="A18" s="66">
        <v>46235</v>
      </c>
      <c r="B18" s="66">
        <v>46265</v>
      </c>
    </row>
    <row r="19" spans="1:2" x14ac:dyDescent="0.25">
      <c r="A19" s="66">
        <v>46266</v>
      </c>
      <c r="B19" s="66">
        <v>46295</v>
      </c>
    </row>
    <row r="20" spans="1:2" x14ac:dyDescent="0.25">
      <c r="A20" s="66">
        <v>46296</v>
      </c>
      <c r="B20" s="66">
        <v>46326</v>
      </c>
    </row>
    <row r="21" spans="1:2" x14ac:dyDescent="0.25">
      <c r="A21" s="66">
        <v>46327</v>
      </c>
      <c r="B21" s="66">
        <v>46356</v>
      </c>
    </row>
    <row r="22" spans="1:2" x14ac:dyDescent="0.25">
      <c r="A22" s="66">
        <v>46357</v>
      </c>
      <c r="B22" s="66">
        <v>46387</v>
      </c>
    </row>
    <row r="23" spans="1:2" x14ac:dyDescent="0.25">
      <c r="A23" s="66">
        <v>46388</v>
      </c>
      <c r="B23" s="66">
        <v>46418</v>
      </c>
    </row>
    <row r="24" spans="1:2" x14ac:dyDescent="0.25">
      <c r="A24" s="66">
        <v>46419</v>
      </c>
      <c r="B24" s="66">
        <v>46446</v>
      </c>
    </row>
    <row r="25" spans="1:2" x14ac:dyDescent="0.25">
      <c r="A25" s="66">
        <v>46447</v>
      </c>
      <c r="B25" s="66">
        <v>46477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4B222A271C874883CCF5AA671A2248" ma:contentTypeVersion="14" ma:contentTypeDescription="Create a new document." ma:contentTypeScope="" ma:versionID="2c006c091d5bba830bbc3ae9213f9fc8">
  <xsd:schema xmlns:xsd="http://www.w3.org/2001/XMLSchema" xmlns:xs="http://www.w3.org/2001/XMLSchema" xmlns:p="http://schemas.microsoft.com/office/2006/metadata/properties" xmlns:ns2="65ba6488-6413-4dec-a148-541526ccc51b" xmlns:ns3="5ecffb83-81dc-4a6e-958e-9bd7892b5bec" targetNamespace="http://schemas.microsoft.com/office/2006/metadata/properties" ma:root="true" ma:fieldsID="2e10708f2be21c6e641ccaca3e0da97d" ns2:_="" ns3:_="">
    <xsd:import namespace="65ba6488-6413-4dec-a148-541526ccc51b"/>
    <xsd:import namespace="5ecffb83-81dc-4a6e-958e-9bd7892b5b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a6488-6413-4dec-a148-541526ccc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s" ma:index="14" nillable="true" ma:displayName="Comments" ma:format="Dropdown" ma:internalName="Comments">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102f585-f336-4ab5-8023-668eed9f00b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cffb83-81dc-4a6e-958e-9bd7892b5b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1913cf3-9301-4716-9071-3584dee9d54a}" ma:internalName="TaxCatchAll" ma:showField="CatchAllData" ma:web="5ecffb83-81dc-4a6e-958e-9bd7892b5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65ba6488-6413-4dec-a148-541526ccc51b" xsi:nil="true"/>
    <lcf76f155ced4ddcb4097134ff3c332f xmlns="65ba6488-6413-4dec-a148-541526ccc51b">
      <Terms xmlns="http://schemas.microsoft.com/office/infopath/2007/PartnerControls"/>
    </lcf76f155ced4ddcb4097134ff3c332f>
    <TaxCatchAll xmlns="5ecffb83-81dc-4a6e-958e-9bd7892b5be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92D3D-0EE5-45A4-91DA-5F395492D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ba6488-6413-4dec-a148-541526ccc51b"/>
    <ds:schemaRef ds:uri="5ecffb83-81dc-4a6e-958e-9bd7892b5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F3588-833A-4051-B0EB-F3372B8BBC5E}">
  <ds:schemaRefs>
    <ds:schemaRef ds:uri="http://purl.org/dc/dcmitype/"/>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5ecffb83-81dc-4a6e-958e-9bd7892b5bec"/>
    <ds:schemaRef ds:uri="http://schemas.microsoft.com/office/2006/metadata/properties"/>
    <ds:schemaRef ds:uri="65ba6488-6413-4dec-a148-541526ccc51b"/>
    <ds:schemaRef ds:uri="http://schemas.openxmlformats.org/package/2006/metadata/core-properties"/>
  </ds:schemaRefs>
</ds:datastoreItem>
</file>

<file path=customXml/itemProps3.xml><?xml version="1.0" encoding="utf-8"?>
<ds:datastoreItem xmlns:ds="http://schemas.openxmlformats.org/officeDocument/2006/customXml" ds:itemID="{18FECF68-49D5-43E3-8BB0-035F1EFAD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Notes</vt:lpstr>
      <vt:lpstr>Identification</vt:lpstr>
      <vt:lpstr>Offer Information</vt:lpstr>
      <vt:lpstr>Capital Contributions</vt:lpstr>
      <vt:lpstr>Site Information</vt:lpstr>
      <vt:lpstr>Aux</vt:lpstr>
      <vt:lpstr>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2023-10-23T21:41:52Z</dcterms:created>
  <dcterms:modified xsi:type="dcterms:W3CDTF">2024-12-20T18:58:47Z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2023-10-23T21:41:59Z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5e13e9ea-5621-4f12-beb0-70ad52e1b92b</vt:lpwstr>
  </property>
  <property fmtid="{D5CDD505-2E9C-101B-9397-08002B2CF9AE}" pid="8" name="MSIP_Label_7084cbda-52b8-46fb-a7b7-cb5bd465ed85_ContentBits">
    <vt:lpwstr>0</vt:lpwstr>
  </property>
  <property fmtid="{D5CDD505-2E9C-101B-9397-08002B2CF9AE}" pid="9" name="ContentTypeId">
    <vt:lpwstr>0x010100F64B222A271C874883CCF5AA671A2248</vt:lpwstr>
  </property>
  <property fmtid="{D5CDD505-2E9C-101B-9397-08002B2CF9AE}" pid="10" name="BExAnalyzer_OldName">
    <vt:lpwstr>NRGCS Response to ERCOT Contracts for Capacity RFP Winter 2023-24_Part 2_Demand-Response-Capacity-Source-Site-Information.xlsx</vt:lpwstr>
  </property>
  <property fmtid="{D5CDD505-2E9C-101B-9397-08002B2CF9AE}" pid="11" name="MediaServiceImageTags">
    <vt:lpwstr/>
  </property>
</Properties>
</file>