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kt Advocacy\ERCOT Working Groups\PWG\2025\011325\"/>
    </mc:Choice>
  </mc:AlternateContent>
  <xr:revisionPtr revIDLastSave="0" documentId="8_{89F49953-D64C-4F05-9BFC-CE9769006228}" xr6:coauthVersionLast="47" xr6:coauthVersionMax="47" xr10:uidLastSave="{00000000-0000-0000-0000-000000000000}"/>
  <bookViews>
    <workbookView xWindow="-110" yWindow="-110" windowWidth="19420" windowHeight="10300" xr2:uid="{56F74731-3572-4041-86EF-6232B77F5F75}"/>
  </bookViews>
  <sheets>
    <sheet name="RESLOWR" sheetId="1" r:id="rId1"/>
    <sheet name="BUSMEDLF" sheetId="2" r:id="rId2"/>
  </sheets>
  <externalReferences>
    <externalReference r:id="rId3"/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C6" i="2"/>
  <c r="C5" i="2"/>
  <c r="C4" i="2"/>
  <c r="C3" i="2"/>
  <c r="C2" i="2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C6" i="1"/>
  <c r="C4" i="1"/>
  <c r="C2" i="1"/>
  <c r="J5" i="2" l="1"/>
  <c r="X3" i="2"/>
  <c r="Q7" i="2"/>
  <c r="K5" i="2"/>
  <c r="Y3" i="2"/>
  <c r="R7" i="2"/>
  <c r="L5" i="2"/>
  <c r="P3" i="2"/>
  <c r="S7" i="2"/>
  <c r="D5" i="2"/>
  <c r="I5" i="2"/>
  <c r="M3" i="2"/>
  <c r="Z7" i="2"/>
  <c r="N3" i="2"/>
  <c r="U5" i="2"/>
  <c r="E3" i="2"/>
  <c r="H7" i="2"/>
  <c r="Z3" i="2"/>
  <c r="M5" i="2"/>
  <c r="G3" i="2"/>
  <c r="Q3" i="2"/>
  <c r="J7" i="2"/>
  <c r="N5" i="2"/>
  <c r="H3" i="2"/>
  <c r="K7" i="2"/>
  <c r="E5" i="2"/>
  <c r="Y5" i="2"/>
  <c r="S3" i="2"/>
  <c r="L7" i="2"/>
  <c r="F5" i="2"/>
  <c r="P5" i="2"/>
  <c r="Z5" i="2"/>
  <c r="J3" i="2"/>
  <c r="T3" i="2"/>
  <c r="M7" i="2"/>
  <c r="W7" i="2"/>
  <c r="G5" i="2"/>
  <c r="Q5" i="2"/>
  <c r="U3" i="2"/>
  <c r="N7" i="2"/>
  <c r="X7" i="2"/>
  <c r="H5" i="2"/>
  <c r="R5" i="2"/>
  <c r="S5" i="2"/>
  <c r="W3" i="2"/>
  <c r="F7" i="2"/>
  <c r="P7" i="2"/>
  <c r="T5" i="2"/>
  <c r="D3" i="2"/>
  <c r="G7" i="2"/>
  <c r="O3" i="2"/>
  <c r="V5" i="2"/>
  <c r="F3" i="2"/>
  <c r="I7" i="2"/>
  <c r="W5" i="2"/>
  <c r="T7" i="2"/>
  <c r="X5" i="2"/>
  <c r="R3" i="2"/>
  <c r="U7" i="2"/>
  <c r="O5" i="2"/>
  <c r="I3" i="2"/>
  <c r="V7" i="2"/>
  <c r="K3" i="2"/>
  <c r="D7" i="2"/>
  <c r="L3" i="2"/>
  <c r="V3" i="2"/>
  <c r="E7" i="2"/>
  <c r="O7" i="2"/>
  <c r="Y7" i="2"/>
  <c r="K2" i="2"/>
  <c r="L2" i="2"/>
  <c r="H4" i="2"/>
  <c r="Q4" i="2"/>
  <c r="J2" i="2"/>
  <c r="R4" i="2"/>
  <c r="D6" i="2"/>
  <c r="T2" i="2"/>
  <c r="E6" i="2"/>
  <c r="U2" i="2"/>
  <c r="M6" i="2"/>
  <c r="V2" i="2"/>
  <c r="N6" i="2"/>
  <c r="O6" i="2"/>
  <c r="W6" i="2"/>
  <c r="G4" i="2"/>
  <c r="X6" i="2"/>
  <c r="Y6" i="2"/>
  <c r="I4" i="2"/>
  <c r="S4" i="2"/>
  <c r="M2" i="2"/>
  <c r="W2" i="2"/>
  <c r="F6" i="2"/>
  <c r="P6" i="2"/>
  <c r="Z6" i="2"/>
  <c r="J4" i="2"/>
  <c r="T4" i="2"/>
  <c r="D2" i="2"/>
  <c r="N2" i="2"/>
  <c r="X2" i="2"/>
  <c r="G6" i="2"/>
  <c r="Q6" i="2"/>
  <c r="K4" i="2"/>
  <c r="U4" i="2"/>
  <c r="E2" i="2"/>
  <c r="O2" i="2"/>
  <c r="Y2" i="2"/>
  <c r="H6" i="2"/>
  <c r="R6" i="2"/>
  <c r="L4" i="2"/>
  <c r="V4" i="2"/>
  <c r="F2" i="2"/>
  <c r="P2" i="2"/>
  <c r="Z2" i="2"/>
  <c r="I6" i="2"/>
  <c r="S6" i="2"/>
  <c r="M4" i="2"/>
  <c r="W4" i="2"/>
  <c r="G2" i="2"/>
  <c r="Q2" i="2"/>
  <c r="J6" i="2"/>
  <c r="T6" i="2"/>
  <c r="D4" i="2"/>
  <c r="N4" i="2"/>
  <c r="X4" i="2"/>
  <c r="H2" i="2"/>
  <c r="R2" i="2"/>
  <c r="K6" i="2"/>
  <c r="U6" i="2"/>
  <c r="E4" i="2"/>
  <c r="O4" i="2"/>
  <c r="Y4" i="2"/>
  <c r="I2" i="2"/>
  <c r="S2" i="2"/>
  <c r="L6" i="2"/>
  <c r="V6" i="2"/>
  <c r="F4" i="2"/>
  <c r="P4" i="2"/>
  <c r="Z4" i="2"/>
  <c r="S4" i="1" l="1"/>
  <c r="J4" i="1"/>
  <c r="W4" i="1"/>
  <c r="P4" i="1"/>
  <c r="I4" i="1"/>
  <c r="J6" i="1"/>
  <c r="K6" i="1"/>
  <c r="Z4" i="1"/>
  <c r="T6" i="1"/>
  <c r="U6" i="1"/>
  <c r="N6" i="1"/>
  <c r="G6" i="1"/>
  <c r="F2" i="1"/>
  <c r="X6" i="1"/>
  <c r="Q6" i="1"/>
  <c r="P2" i="1"/>
  <c r="I2" i="1"/>
  <c r="L2" i="1"/>
  <c r="Z2" i="1"/>
  <c r="S2" i="1"/>
  <c r="V2" i="1"/>
  <c r="N4" i="1"/>
  <c r="G4" i="1"/>
  <c r="X4" i="1"/>
  <c r="Q4" i="1"/>
  <c r="T4" i="1"/>
  <c r="L6" i="1"/>
  <c r="E6" i="1"/>
  <c r="H6" i="1"/>
  <c r="V6" i="1"/>
  <c r="O6" i="1"/>
  <c r="R6" i="1"/>
  <c r="G2" i="1"/>
  <c r="Y6" i="1"/>
  <c r="M2" i="1"/>
  <c r="Q2" i="1"/>
  <c r="J2" i="1"/>
  <c r="W2" i="1"/>
  <c r="E4" i="1"/>
  <c r="T2" i="1"/>
  <c r="K4" i="1"/>
  <c r="D2" i="1"/>
  <c r="O4" i="1"/>
  <c r="H4" i="1"/>
  <c r="U4" i="1"/>
  <c r="D4" i="1"/>
  <c r="Y4" i="1"/>
  <c r="R4" i="1"/>
  <c r="I6" i="1"/>
  <c r="D6" i="1"/>
  <c r="M6" i="1"/>
  <c r="F6" i="1"/>
  <c r="S6" i="1"/>
  <c r="E2" i="1"/>
  <c r="W6" i="1"/>
  <c r="P6" i="1"/>
  <c r="N2" i="1"/>
  <c r="O2" i="1"/>
  <c r="H2" i="1"/>
  <c r="Z6" i="1"/>
  <c r="X2" i="1"/>
  <c r="Y2" i="1"/>
  <c r="R2" i="1"/>
  <c r="U2" i="1"/>
  <c r="L4" i="1"/>
  <c r="M4" i="1"/>
  <c r="F4" i="1"/>
  <c r="K2" i="1"/>
  <c r="V4" i="1"/>
</calcChain>
</file>

<file path=xl/sharedStrings.xml><?xml version="1.0" encoding="utf-8"?>
<sst xmlns="http://schemas.openxmlformats.org/spreadsheetml/2006/main" count="72" uniqueCount="29">
  <si>
    <t>HR1</t>
  </si>
  <si>
    <t>HR2</t>
  </si>
  <si>
    <t>HR3</t>
  </si>
  <si>
    <t>HR4</t>
  </si>
  <si>
    <t>HR5</t>
  </si>
  <si>
    <t>HR6</t>
  </si>
  <si>
    <t>HR7</t>
  </si>
  <si>
    <t>HR8</t>
  </si>
  <si>
    <t>HR9</t>
  </si>
  <si>
    <t>HR10</t>
  </si>
  <si>
    <t>HR11</t>
  </si>
  <si>
    <t>HR12</t>
  </si>
  <si>
    <t>HR13</t>
  </si>
  <si>
    <t>HR14</t>
  </si>
  <si>
    <t>HR15</t>
  </si>
  <si>
    <t>HR16</t>
  </si>
  <si>
    <t>HR17</t>
  </si>
  <si>
    <t>HR18</t>
  </si>
  <si>
    <t>HR19</t>
  </si>
  <si>
    <t>HR20</t>
  </si>
  <si>
    <t>HR21</t>
  </si>
  <si>
    <t>HR22</t>
  </si>
  <si>
    <t>HR23</t>
  </si>
  <si>
    <t>HR24</t>
  </si>
  <si>
    <t>Nov-04 to Jul-06</t>
  </si>
  <si>
    <t>Nov-22 to Jul-24</t>
  </si>
  <si>
    <t>Base Load</t>
  </si>
  <si>
    <t>HDH</t>
  </si>
  <si>
    <t>CDH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</si>
</sst>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Base Load Model</a:t>
            </a:r>
            <a:r>
              <a:rPr lang="en-US" baseline="0"/>
              <a:t> Coefficients - RESLOWR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RESLOWR!$A$2</c:f>
              <c:strCache>
                <c:ptCount val="1"/>
                <c:pt idx="0">
                  <c:v>Nov-04 to Jul-06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RESLOWR!$C$1:$Z$1</c:f>
              <c:strCache>
                <c:ptCount val="24"/>
                <c:pt idx="0">
                  <c:v>HR1</c:v>
                </c:pt>
                <c:pt idx="1">
                  <c:v>HR2</c:v>
                </c:pt>
                <c:pt idx="2">
                  <c:v>HR3</c:v>
                </c:pt>
                <c:pt idx="3">
                  <c:v>HR4</c:v>
                </c:pt>
                <c:pt idx="4">
                  <c:v>HR5</c:v>
                </c:pt>
                <c:pt idx="5">
                  <c:v>HR6</c:v>
                </c:pt>
                <c:pt idx="6">
                  <c:v>HR7</c:v>
                </c:pt>
                <c:pt idx="7">
                  <c:v>HR8</c:v>
                </c:pt>
                <c:pt idx="8">
                  <c:v>HR9</c:v>
                </c:pt>
                <c:pt idx="9">
                  <c:v>HR10</c:v>
                </c:pt>
                <c:pt idx="10">
                  <c:v>HR11</c:v>
                </c:pt>
                <c:pt idx="11">
                  <c:v>HR12</c:v>
                </c:pt>
                <c:pt idx="12">
                  <c:v>HR13</c:v>
                </c:pt>
                <c:pt idx="13">
                  <c:v>HR14</c:v>
                </c:pt>
                <c:pt idx="14">
                  <c:v>HR15</c:v>
                </c:pt>
                <c:pt idx="15">
                  <c:v>HR16</c:v>
                </c:pt>
                <c:pt idx="16">
                  <c:v>HR17</c:v>
                </c:pt>
                <c:pt idx="17">
                  <c:v>HR18</c:v>
                </c:pt>
                <c:pt idx="18">
                  <c:v>HR19</c:v>
                </c:pt>
                <c:pt idx="19">
                  <c:v>HR20</c:v>
                </c:pt>
                <c:pt idx="20">
                  <c:v>HR21</c:v>
                </c:pt>
                <c:pt idx="21">
                  <c:v>HR22</c:v>
                </c:pt>
                <c:pt idx="22">
                  <c:v>HR23</c:v>
                </c:pt>
                <c:pt idx="23">
                  <c:v>HR24</c:v>
                </c:pt>
              </c:strCache>
            </c:strRef>
          </c:cat>
          <c:val>
            <c:numRef>
              <c:f>RESLOWR!$C$2:$Z$2</c:f>
              <c:numCache>
                <c:formatCode>General</c:formatCode>
                <c:ptCount val="24"/>
                <c:pt idx="0">
                  <c:v>0.41542592454473104</c:v>
                </c:pt>
                <c:pt idx="1">
                  <c:v>0.38953454627152062</c:v>
                </c:pt>
                <c:pt idx="2">
                  <c:v>0.38397340089281656</c:v>
                </c:pt>
                <c:pt idx="3">
                  <c:v>0.43375384369533376</c:v>
                </c:pt>
                <c:pt idx="4">
                  <c:v>0.46787659764247924</c:v>
                </c:pt>
                <c:pt idx="5">
                  <c:v>0.54400107839983713</c:v>
                </c:pt>
                <c:pt idx="6">
                  <c:v>0.69958566486006946</c:v>
                </c:pt>
                <c:pt idx="7">
                  <c:v>0.82902675301527096</c:v>
                </c:pt>
                <c:pt idx="8">
                  <c:v>0.74831787048543763</c:v>
                </c:pt>
                <c:pt idx="9">
                  <c:v>0.77091667588487578</c:v>
                </c:pt>
                <c:pt idx="10">
                  <c:v>0.65899348084916487</c:v>
                </c:pt>
                <c:pt idx="11">
                  <c:v>0.36464669500374353</c:v>
                </c:pt>
                <c:pt idx="12">
                  <c:v>3.465161834775177E-3</c:v>
                </c:pt>
                <c:pt idx="13">
                  <c:v>-0.24838389586627149</c:v>
                </c:pt>
                <c:pt idx="14">
                  <c:v>-0.39860930749698992</c:v>
                </c:pt>
                <c:pt idx="15">
                  <c:v>-0.51562163792062576</c:v>
                </c:pt>
                <c:pt idx="16">
                  <c:v>-0.49902965333311811</c:v>
                </c:pt>
                <c:pt idx="17">
                  <c:v>-0.3508645421560187</c:v>
                </c:pt>
                <c:pt idx="18">
                  <c:v>-3.6441591555576691E-2</c:v>
                </c:pt>
                <c:pt idx="19">
                  <c:v>0.18257290060808939</c:v>
                </c:pt>
                <c:pt idx="20">
                  <c:v>0.43306262413204555</c:v>
                </c:pt>
                <c:pt idx="21">
                  <c:v>0.60496154232211075</c:v>
                </c:pt>
                <c:pt idx="22">
                  <c:v>0.61021796455408661</c:v>
                </c:pt>
                <c:pt idx="23">
                  <c:v>0.52471125360792403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3-4637-8BFD-96708EE08424}"/>
            </c:ext>
          </c:extLst>
        </c:ser>
        <c:ser>
          <c:idx val="1"/>
          <c:order val="1"/>
          <c:tx>
            <c:strRef>
              <c:f>RESLOWR!$A$3</c:f>
              <c:strCache>
                <c:ptCount val="1"/>
                <c:pt idx="0">
                  <c:v>Nov-22 to Jul-24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RESLOWR!$C$1:$Z$1</c:f>
              <c:strCache>
                <c:ptCount val="24"/>
                <c:pt idx="0">
                  <c:v>HR1</c:v>
                </c:pt>
                <c:pt idx="1">
                  <c:v>HR2</c:v>
                </c:pt>
                <c:pt idx="2">
                  <c:v>HR3</c:v>
                </c:pt>
                <c:pt idx="3">
                  <c:v>HR4</c:v>
                </c:pt>
                <c:pt idx="4">
                  <c:v>HR5</c:v>
                </c:pt>
                <c:pt idx="5">
                  <c:v>HR6</c:v>
                </c:pt>
                <c:pt idx="6">
                  <c:v>HR7</c:v>
                </c:pt>
                <c:pt idx="7">
                  <c:v>HR8</c:v>
                </c:pt>
                <c:pt idx="8">
                  <c:v>HR9</c:v>
                </c:pt>
                <c:pt idx="9">
                  <c:v>HR10</c:v>
                </c:pt>
                <c:pt idx="10">
                  <c:v>HR11</c:v>
                </c:pt>
                <c:pt idx="11">
                  <c:v>HR12</c:v>
                </c:pt>
                <c:pt idx="12">
                  <c:v>HR13</c:v>
                </c:pt>
                <c:pt idx="13">
                  <c:v>HR14</c:v>
                </c:pt>
                <c:pt idx="14">
                  <c:v>HR15</c:v>
                </c:pt>
                <c:pt idx="15">
                  <c:v>HR16</c:v>
                </c:pt>
                <c:pt idx="16">
                  <c:v>HR17</c:v>
                </c:pt>
                <c:pt idx="17">
                  <c:v>HR18</c:v>
                </c:pt>
                <c:pt idx="18">
                  <c:v>HR19</c:v>
                </c:pt>
                <c:pt idx="19">
                  <c:v>HR20</c:v>
                </c:pt>
                <c:pt idx="20">
                  <c:v>HR21</c:v>
                </c:pt>
                <c:pt idx="21">
                  <c:v>HR22</c:v>
                </c:pt>
                <c:pt idx="22">
                  <c:v>HR23</c:v>
                </c:pt>
                <c:pt idx="23">
                  <c:v>HR24</c:v>
                </c:pt>
              </c:strCache>
            </c:strRef>
          </c:cat>
          <c:val>
            <c:numRef>
              <c:f>RESLOWR!$C$3:$Z$3</c:f>
              <c:numCache>
                <c:formatCode>General</c:formatCode>
                <c:ptCount val="24"/>
                <c:pt idx="0">
                  <c:v>0.45498878753241834</c:v>
                </c:pt>
                <c:pt idx="1">
                  <c:v>0.43089317173371972</c:v>
                </c:pt>
                <c:pt idx="2">
                  <c:v>0.42409674418129034</c:v>
                </c:pt>
                <c:pt idx="3">
                  <c:v>0.4325666906277908</c:v>
                </c:pt>
                <c:pt idx="4">
                  <c:v>0.44949730446226521</c:v>
                </c:pt>
                <c:pt idx="5">
                  <c:v>0.49842584608086149</c:v>
                </c:pt>
                <c:pt idx="6">
                  <c:v>0.5952237066585232</c:v>
                </c:pt>
                <c:pt idx="7">
                  <c:v>0.66977812905546252</c:v>
                </c:pt>
                <c:pt idx="8">
                  <c:v>0.65600442470139497</c:v>
                </c:pt>
                <c:pt idx="9">
                  <c:v>0.63141138776700578</c:v>
                </c:pt>
                <c:pt idx="10">
                  <c:v>0.57085638353517509</c:v>
                </c:pt>
                <c:pt idx="11">
                  <c:v>0.42005907694673078</c:v>
                </c:pt>
                <c:pt idx="12">
                  <c:v>0.22174934436490851</c:v>
                </c:pt>
                <c:pt idx="13">
                  <c:v>5.491805312499675E-2</c:v>
                </c:pt>
                <c:pt idx="14">
                  <c:v>-6.2833773207558064E-2</c:v>
                </c:pt>
                <c:pt idx="15">
                  <c:v>-0.13169625301031543</c:v>
                </c:pt>
                <c:pt idx="16">
                  <c:v>-0.11747433962507606</c:v>
                </c:pt>
                <c:pt idx="17">
                  <c:v>-1.9179195652803703E-2</c:v>
                </c:pt>
                <c:pt idx="18">
                  <c:v>0.14148650261333742</c:v>
                </c:pt>
                <c:pt idx="19">
                  <c:v>0.30648819916420711</c:v>
                </c:pt>
                <c:pt idx="20">
                  <c:v>0.47857325012489599</c:v>
                </c:pt>
                <c:pt idx="21">
                  <c:v>0.57647372093497207</c:v>
                </c:pt>
                <c:pt idx="22">
                  <c:v>0.57700315472984709</c:v>
                </c:pt>
                <c:pt idx="23">
                  <c:v>0.52062779881949273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3-4637-8BFD-96708EE08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9671007"/>
        <c:axId val="1619665727"/>
      </c:barChart>
      <c:catAx>
        <c:axId val="161967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665727"/>
        <c:crosses val="autoZero"/>
        <c:auto val="1"/>
        <c:lblAlgn val="ctr"/>
        <c:lblOffset val="100"/>
        <c:noMultiLvlLbl val="0"/>
      </c:catAx>
      <c:valAx>
        <c:axId val="1619665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67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Base Load Model</a:t>
            </a:r>
            <a:r>
              <a:rPr lang="en-US" baseline="0"/>
              <a:t> Coefficients - RESLOWR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RESLOWR!$A$2</c:f>
              <c:strCache>
                <c:ptCount val="1"/>
                <c:pt idx="0">
                  <c:v>Nov-04 to Jul-06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RESLOWR!$C$1:$Z$1</c:f>
              <c:strCache>
                <c:ptCount val="24"/>
                <c:pt idx="0">
                  <c:v>HR1</c:v>
                </c:pt>
                <c:pt idx="1">
                  <c:v>HR2</c:v>
                </c:pt>
                <c:pt idx="2">
                  <c:v>HR3</c:v>
                </c:pt>
                <c:pt idx="3">
                  <c:v>HR4</c:v>
                </c:pt>
                <c:pt idx="4">
                  <c:v>HR5</c:v>
                </c:pt>
                <c:pt idx="5">
                  <c:v>HR6</c:v>
                </c:pt>
                <c:pt idx="6">
                  <c:v>HR7</c:v>
                </c:pt>
                <c:pt idx="7">
                  <c:v>HR8</c:v>
                </c:pt>
                <c:pt idx="8">
                  <c:v>HR9</c:v>
                </c:pt>
                <c:pt idx="9">
                  <c:v>HR10</c:v>
                </c:pt>
                <c:pt idx="10">
                  <c:v>HR11</c:v>
                </c:pt>
                <c:pt idx="11">
                  <c:v>HR12</c:v>
                </c:pt>
                <c:pt idx="12">
                  <c:v>HR13</c:v>
                </c:pt>
                <c:pt idx="13">
                  <c:v>HR14</c:v>
                </c:pt>
                <c:pt idx="14">
                  <c:v>HR15</c:v>
                </c:pt>
                <c:pt idx="15">
                  <c:v>HR16</c:v>
                </c:pt>
                <c:pt idx="16">
                  <c:v>HR17</c:v>
                </c:pt>
                <c:pt idx="17">
                  <c:v>HR18</c:v>
                </c:pt>
                <c:pt idx="18">
                  <c:v>HR19</c:v>
                </c:pt>
                <c:pt idx="19">
                  <c:v>HR20</c:v>
                </c:pt>
                <c:pt idx="20">
                  <c:v>HR21</c:v>
                </c:pt>
                <c:pt idx="21">
                  <c:v>HR22</c:v>
                </c:pt>
                <c:pt idx="22">
                  <c:v>HR23</c:v>
                </c:pt>
                <c:pt idx="23">
                  <c:v>HR24</c:v>
                </c:pt>
              </c:strCache>
            </c:strRef>
          </c:cat>
          <c:val>
            <c:numRef>
              <c:f>RESLOWR!$C$4:$Z$4</c:f>
              <c:numCache>
                <c:formatCode>General</c:formatCode>
                <c:ptCount val="24"/>
                <c:pt idx="0">
                  <c:v>6.3104929958971382E-3</c:v>
                </c:pt>
                <c:pt idx="1">
                  <c:v>6.0793260621368429E-3</c:v>
                </c:pt>
                <c:pt idx="2">
                  <c:v>7.4202751309336715E-3</c:v>
                </c:pt>
                <c:pt idx="3">
                  <c:v>6.7803996006473733E-3</c:v>
                </c:pt>
                <c:pt idx="4">
                  <c:v>6.6216895410834706E-3</c:v>
                </c:pt>
                <c:pt idx="5">
                  <c:v>6.8771922606977124E-3</c:v>
                </c:pt>
                <c:pt idx="6">
                  <c:v>8.7033946134601938E-3</c:v>
                </c:pt>
                <c:pt idx="7">
                  <c:v>7.415910198442021E-3</c:v>
                </c:pt>
                <c:pt idx="8">
                  <c:v>7.8306392537828805E-3</c:v>
                </c:pt>
                <c:pt idx="9">
                  <c:v>8.9480629149063344E-3</c:v>
                </c:pt>
                <c:pt idx="10">
                  <c:v>1.1146940836571242E-2</c:v>
                </c:pt>
                <c:pt idx="11">
                  <c:v>1.3170240027661552E-2</c:v>
                </c:pt>
                <c:pt idx="12">
                  <c:v>1.2091234722084999E-2</c:v>
                </c:pt>
                <c:pt idx="13">
                  <c:v>9.9774520776546027E-3</c:v>
                </c:pt>
                <c:pt idx="14">
                  <c:v>4.0698836075429828E-3</c:v>
                </c:pt>
                <c:pt idx="15">
                  <c:v>2.3882852973849266E-3</c:v>
                </c:pt>
                <c:pt idx="16">
                  <c:v>1.6252254394330237E-3</c:v>
                </c:pt>
                <c:pt idx="17">
                  <c:v>5.1638156459831485E-3</c:v>
                </c:pt>
                <c:pt idx="18">
                  <c:v>6.5354422920614946E-3</c:v>
                </c:pt>
                <c:pt idx="19">
                  <c:v>1.0482520733937737E-2</c:v>
                </c:pt>
                <c:pt idx="20">
                  <c:v>1.1323971939661462E-2</c:v>
                </c:pt>
                <c:pt idx="21">
                  <c:v>7.8292788790567548E-3</c:v>
                </c:pt>
                <c:pt idx="22">
                  <c:v>4.5446299528799456E-3</c:v>
                </c:pt>
                <c:pt idx="23">
                  <c:v>5.03129530074154E-3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CF-4100-BEEA-EF0FB389EE7D}"/>
            </c:ext>
          </c:extLst>
        </c:ser>
        <c:ser>
          <c:idx val="1"/>
          <c:order val="1"/>
          <c:tx>
            <c:strRef>
              <c:f>RESLOWR!$A$3</c:f>
              <c:strCache>
                <c:ptCount val="1"/>
                <c:pt idx="0">
                  <c:v>Nov-22 to Jul-24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RESLOWR!$C$1:$Z$1</c:f>
              <c:strCache>
                <c:ptCount val="24"/>
                <c:pt idx="0">
                  <c:v>HR1</c:v>
                </c:pt>
                <c:pt idx="1">
                  <c:v>HR2</c:v>
                </c:pt>
                <c:pt idx="2">
                  <c:v>HR3</c:v>
                </c:pt>
                <c:pt idx="3">
                  <c:v>HR4</c:v>
                </c:pt>
                <c:pt idx="4">
                  <c:v>HR5</c:v>
                </c:pt>
                <c:pt idx="5">
                  <c:v>HR6</c:v>
                </c:pt>
                <c:pt idx="6">
                  <c:v>HR7</c:v>
                </c:pt>
                <c:pt idx="7">
                  <c:v>HR8</c:v>
                </c:pt>
                <c:pt idx="8">
                  <c:v>HR9</c:v>
                </c:pt>
                <c:pt idx="9">
                  <c:v>HR10</c:v>
                </c:pt>
                <c:pt idx="10">
                  <c:v>HR11</c:v>
                </c:pt>
                <c:pt idx="11">
                  <c:v>HR12</c:v>
                </c:pt>
                <c:pt idx="12">
                  <c:v>HR13</c:v>
                </c:pt>
                <c:pt idx="13">
                  <c:v>HR14</c:v>
                </c:pt>
                <c:pt idx="14">
                  <c:v>HR15</c:v>
                </c:pt>
                <c:pt idx="15">
                  <c:v>HR16</c:v>
                </c:pt>
                <c:pt idx="16">
                  <c:v>HR17</c:v>
                </c:pt>
                <c:pt idx="17">
                  <c:v>HR18</c:v>
                </c:pt>
                <c:pt idx="18">
                  <c:v>HR19</c:v>
                </c:pt>
                <c:pt idx="19">
                  <c:v>HR20</c:v>
                </c:pt>
                <c:pt idx="20">
                  <c:v>HR21</c:v>
                </c:pt>
                <c:pt idx="21">
                  <c:v>HR22</c:v>
                </c:pt>
                <c:pt idx="22">
                  <c:v>HR23</c:v>
                </c:pt>
                <c:pt idx="23">
                  <c:v>HR24</c:v>
                </c:pt>
              </c:strCache>
            </c:strRef>
          </c:cat>
          <c:val>
            <c:numRef>
              <c:f>RESLOWR!$C$5:$Z$5</c:f>
              <c:numCache>
                <c:formatCode>General</c:formatCode>
                <c:ptCount val="24"/>
                <c:pt idx="0">
                  <c:v>1.1151390604114103E-2</c:v>
                </c:pt>
                <c:pt idx="1">
                  <c:v>1.0853571460161873E-2</c:v>
                </c:pt>
                <c:pt idx="2">
                  <c:v>1.0320745089372323E-2</c:v>
                </c:pt>
                <c:pt idx="3">
                  <c:v>1.0275299916885808E-2</c:v>
                </c:pt>
                <c:pt idx="4">
                  <c:v>1.0330491268951893E-2</c:v>
                </c:pt>
                <c:pt idx="5">
                  <c:v>1.0867055599339974E-2</c:v>
                </c:pt>
                <c:pt idx="6">
                  <c:v>1.1814832481109188E-2</c:v>
                </c:pt>
                <c:pt idx="7">
                  <c:v>1.2332907839210981E-2</c:v>
                </c:pt>
                <c:pt idx="8">
                  <c:v>1.3293562879036522E-2</c:v>
                </c:pt>
                <c:pt idx="9">
                  <c:v>1.4959861566446062E-2</c:v>
                </c:pt>
                <c:pt idx="10">
                  <c:v>1.7277205593691895E-2</c:v>
                </c:pt>
                <c:pt idx="11">
                  <c:v>1.9495150886839487E-2</c:v>
                </c:pt>
                <c:pt idx="12">
                  <c:v>1.6910474205370347E-2</c:v>
                </c:pt>
                <c:pt idx="13">
                  <c:v>1.1922467720652899E-2</c:v>
                </c:pt>
                <c:pt idx="14">
                  <c:v>8.0734431266503981E-3</c:v>
                </c:pt>
                <c:pt idx="15">
                  <c:v>5.5168512782050429E-3</c:v>
                </c:pt>
                <c:pt idx="16">
                  <c:v>4.6882085028701441E-3</c:v>
                </c:pt>
                <c:pt idx="17">
                  <c:v>6.5326104625937102E-3</c:v>
                </c:pt>
                <c:pt idx="18">
                  <c:v>9.9742403985339251E-3</c:v>
                </c:pt>
                <c:pt idx="19">
                  <c:v>1.2073732139082321E-2</c:v>
                </c:pt>
                <c:pt idx="20">
                  <c:v>1.2549406369820127E-2</c:v>
                </c:pt>
                <c:pt idx="21">
                  <c:v>1.1555260570530428E-2</c:v>
                </c:pt>
                <c:pt idx="22">
                  <c:v>1.054460431144294E-2</c:v>
                </c:pt>
                <c:pt idx="23">
                  <c:v>1.0806496271051815E-2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CF-4100-BEEA-EF0FB389E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9671007"/>
        <c:axId val="1619665727"/>
      </c:barChart>
      <c:catAx>
        <c:axId val="161967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665727"/>
        <c:crosses val="autoZero"/>
        <c:auto val="1"/>
        <c:lblAlgn val="ctr"/>
        <c:lblOffset val="100"/>
        <c:noMultiLvlLbl val="0"/>
      </c:catAx>
      <c:valAx>
        <c:axId val="1619665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67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Base Load Model</a:t>
            </a:r>
            <a:r>
              <a:rPr lang="en-US" baseline="0"/>
              <a:t> Coefficients - RESLOWR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RESLOWR!$A$2</c:f>
              <c:strCache>
                <c:ptCount val="1"/>
                <c:pt idx="0">
                  <c:v>Nov-04 to Jul-06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RESLOWR!$C$1:$Z$1</c:f>
              <c:strCache>
                <c:ptCount val="24"/>
                <c:pt idx="0">
                  <c:v>HR1</c:v>
                </c:pt>
                <c:pt idx="1">
                  <c:v>HR2</c:v>
                </c:pt>
                <c:pt idx="2">
                  <c:v>HR3</c:v>
                </c:pt>
                <c:pt idx="3">
                  <c:v>HR4</c:v>
                </c:pt>
                <c:pt idx="4">
                  <c:v>HR5</c:v>
                </c:pt>
                <c:pt idx="5">
                  <c:v>HR6</c:v>
                </c:pt>
                <c:pt idx="6">
                  <c:v>HR7</c:v>
                </c:pt>
                <c:pt idx="7">
                  <c:v>HR8</c:v>
                </c:pt>
                <c:pt idx="8">
                  <c:v>HR9</c:v>
                </c:pt>
                <c:pt idx="9">
                  <c:v>HR10</c:v>
                </c:pt>
                <c:pt idx="10">
                  <c:v>HR11</c:v>
                </c:pt>
                <c:pt idx="11">
                  <c:v>HR12</c:v>
                </c:pt>
                <c:pt idx="12">
                  <c:v>HR13</c:v>
                </c:pt>
                <c:pt idx="13">
                  <c:v>HR14</c:v>
                </c:pt>
                <c:pt idx="14">
                  <c:v>HR15</c:v>
                </c:pt>
                <c:pt idx="15">
                  <c:v>HR16</c:v>
                </c:pt>
                <c:pt idx="16">
                  <c:v>HR17</c:v>
                </c:pt>
                <c:pt idx="17">
                  <c:v>HR18</c:v>
                </c:pt>
                <c:pt idx="18">
                  <c:v>HR19</c:v>
                </c:pt>
                <c:pt idx="19">
                  <c:v>HR20</c:v>
                </c:pt>
                <c:pt idx="20">
                  <c:v>HR21</c:v>
                </c:pt>
                <c:pt idx="21">
                  <c:v>HR22</c:v>
                </c:pt>
                <c:pt idx="22">
                  <c:v>HR23</c:v>
                </c:pt>
                <c:pt idx="23">
                  <c:v>HR24</c:v>
                </c:pt>
              </c:strCache>
            </c:strRef>
          </c:cat>
          <c:val>
            <c:numRef>
              <c:f>RESLOWR!$C$6:$Z$6</c:f>
              <c:numCache>
                <c:formatCode>General</c:formatCode>
                <c:ptCount val="24"/>
                <c:pt idx="0">
                  <c:v>4.8695875291197087E-2</c:v>
                </c:pt>
                <c:pt idx="1">
                  <c:v>4.8024846640916927E-2</c:v>
                </c:pt>
                <c:pt idx="2">
                  <c:v>4.9883361875826114E-2</c:v>
                </c:pt>
                <c:pt idx="3">
                  <c:v>5.2597290267977201E-2</c:v>
                </c:pt>
                <c:pt idx="4">
                  <c:v>5.1904123842465129E-2</c:v>
                </c:pt>
                <c:pt idx="5">
                  <c:v>5.3274240197126788E-2</c:v>
                </c:pt>
                <c:pt idx="6">
                  <c:v>4.3130324390132327E-2</c:v>
                </c:pt>
                <c:pt idx="7">
                  <c:v>4.0110107744351579E-2</c:v>
                </c:pt>
                <c:pt idx="8">
                  <c:v>4.4549718957198538E-2</c:v>
                </c:pt>
                <c:pt idx="9">
                  <c:v>5.0752053715127671E-2</c:v>
                </c:pt>
                <c:pt idx="10">
                  <c:v>5.0623616523851507E-2</c:v>
                </c:pt>
                <c:pt idx="11">
                  <c:v>3.7494140619564936E-2</c:v>
                </c:pt>
                <c:pt idx="12">
                  <c:v>2.6443487134324671E-2</c:v>
                </c:pt>
                <c:pt idx="13">
                  <c:v>1.975261359943634E-2</c:v>
                </c:pt>
                <c:pt idx="14">
                  <c:v>1.6732539520495023E-2</c:v>
                </c:pt>
                <c:pt idx="15">
                  <c:v>1.6658302897959582E-2</c:v>
                </c:pt>
                <c:pt idx="16">
                  <c:v>1.7992579651084209E-2</c:v>
                </c:pt>
                <c:pt idx="17">
                  <c:v>1.639877023646311E-2</c:v>
                </c:pt>
                <c:pt idx="18">
                  <c:v>1.2411283157009366E-2</c:v>
                </c:pt>
                <c:pt idx="19">
                  <c:v>1.4530193306589631E-2</c:v>
                </c:pt>
                <c:pt idx="20">
                  <c:v>2.4287664312084324E-2</c:v>
                </c:pt>
                <c:pt idx="21">
                  <c:v>3.8637272071691084E-2</c:v>
                </c:pt>
                <c:pt idx="22">
                  <c:v>4.5792159006310597E-2</c:v>
                </c:pt>
                <c:pt idx="23">
                  <c:v>5.2344555353440375E-2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2-4CA5-A1DE-67209E8AD80C}"/>
            </c:ext>
          </c:extLst>
        </c:ser>
        <c:ser>
          <c:idx val="1"/>
          <c:order val="1"/>
          <c:tx>
            <c:strRef>
              <c:f>RESLOWR!$A$3</c:f>
              <c:strCache>
                <c:ptCount val="1"/>
                <c:pt idx="0">
                  <c:v>Nov-22 to Jul-24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RESLOWR!$C$1:$Z$1</c:f>
              <c:strCache>
                <c:ptCount val="24"/>
                <c:pt idx="0">
                  <c:v>HR1</c:v>
                </c:pt>
                <c:pt idx="1">
                  <c:v>HR2</c:v>
                </c:pt>
                <c:pt idx="2">
                  <c:v>HR3</c:v>
                </c:pt>
                <c:pt idx="3">
                  <c:v>HR4</c:v>
                </c:pt>
                <c:pt idx="4">
                  <c:v>HR5</c:v>
                </c:pt>
                <c:pt idx="5">
                  <c:v>HR6</c:v>
                </c:pt>
                <c:pt idx="6">
                  <c:v>HR7</c:v>
                </c:pt>
                <c:pt idx="7">
                  <c:v>HR8</c:v>
                </c:pt>
                <c:pt idx="8">
                  <c:v>HR9</c:v>
                </c:pt>
                <c:pt idx="9">
                  <c:v>HR10</c:v>
                </c:pt>
                <c:pt idx="10">
                  <c:v>HR11</c:v>
                </c:pt>
                <c:pt idx="11">
                  <c:v>HR12</c:v>
                </c:pt>
                <c:pt idx="12">
                  <c:v>HR13</c:v>
                </c:pt>
                <c:pt idx="13">
                  <c:v>HR14</c:v>
                </c:pt>
                <c:pt idx="14">
                  <c:v>HR15</c:v>
                </c:pt>
                <c:pt idx="15">
                  <c:v>HR16</c:v>
                </c:pt>
                <c:pt idx="16">
                  <c:v>HR17</c:v>
                </c:pt>
                <c:pt idx="17">
                  <c:v>HR18</c:v>
                </c:pt>
                <c:pt idx="18">
                  <c:v>HR19</c:v>
                </c:pt>
                <c:pt idx="19">
                  <c:v>HR20</c:v>
                </c:pt>
                <c:pt idx="20">
                  <c:v>HR21</c:v>
                </c:pt>
                <c:pt idx="21">
                  <c:v>HR22</c:v>
                </c:pt>
                <c:pt idx="22">
                  <c:v>HR23</c:v>
                </c:pt>
                <c:pt idx="23">
                  <c:v>HR24</c:v>
                </c:pt>
              </c:strCache>
            </c:strRef>
          </c:cat>
          <c:val>
            <c:numRef>
              <c:f>RESLOWR!$C$7:$Z$7</c:f>
              <c:numCache>
                <c:formatCode>General</c:formatCode>
                <c:ptCount val="24"/>
                <c:pt idx="0">
                  <c:v>5.0738555283933548E-2</c:v>
                </c:pt>
                <c:pt idx="1">
                  <c:v>5.1488345847292935E-2</c:v>
                </c:pt>
                <c:pt idx="2">
                  <c:v>5.0897022726574655E-2</c:v>
                </c:pt>
                <c:pt idx="3">
                  <c:v>5.0978457068226873E-2</c:v>
                </c:pt>
                <c:pt idx="4">
                  <c:v>4.9682275838948763E-2</c:v>
                </c:pt>
                <c:pt idx="5">
                  <c:v>4.7984236371043425E-2</c:v>
                </c:pt>
                <c:pt idx="6">
                  <c:v>4.4557093049704156E-2</c:v>
                </c:pt>
                <c:pt idx="7">
                  <c:v>4.0918603589054726E-2</c:v>
                </c:pt>
                <c:pt idx="8">
                  <c:v>3.649595904227735E-2</c:v>
                </c:pt>
                <c:pt idx="9">
                  <c:v>3.637706160653506E-2</c:v>
                </c:pt>
                <c:pt idx="10">
                  <c:v>3.7404144062786478E-2</c:v>
                </c:pt>
                <c:pt idx="11">
                  <c:v>3.3311924092267318E-2</c:v>
                </c:pt>
                <c:pt idx="12">
                  <c:v>2.290451424891974E-2</c:v>
                </c:pt>
                <c:pt idx="13">
                  <c:v>1.5421156429242393E-2</c:v>
                </c:pt>
                <c:pt idx="14">
                  <c:v>1.3939697406087966E-2</c:v>
                </c:pt>
                <c:pt idx="15">
                  <c:v>1.4081720921858654E-2</c:v>
                </c:pt>
                <c:pt idx="16">
                  <c:v>1.4848782618354614E-2</c:v>
                </c:pt>
                <c:pt idx="17">
                  <c:v>1.3824102704281341E-2</c:v>
                </c:pt>
                <c:pt idx="18">
                  <c:v>1.4421745196101517E-2</c:v>
                </c:pt>
                <c:pt idx="19">
                  <c:v>1.9778766753550833E-2</c:v>
                </c:pt>
                <c:pt idx="20">
                  <c:v>2.8312872882391787E-2</c:v>
                </c:pt>
                <c:pt idx="21">
                  <c:v>3.7947659353154951E-2</c:v>
                </c:pt>
                <c:pt idx="22">
                  <c:v>4.4168940503623619E-2</c:v>
                </c:pt>
                <c:pt idx="23">
                  <c:v>4.959971752407414E-2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E2-4CA5-A1DE-67209E8AD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9671007"/>
        <c:axId val="1619665727"/>
      </c:barChart>
      <c:catAx>
        <c:axId val="161967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665727"/>
        <c:crosses val="autoZero"/>
        <c:auto val="1"/>
        <c:lblAlgn val="ctr"/>
        <c:lblOffset val="100"/>
        <c:noMultiLvlLbl val="0"/>
      </c:catAx>
      <c:valAx>
        <c:axId val="1619665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67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Base Load Model</a:t>
            </a:r>
            <a:r>
              <a:rPr lang="en-US" baseline="0"/>
              <a:t> Coefficients - BUSMEDLF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BUSMEDLF!$A$2</c:f>
              <c:strCache>
                <c:ptCount val="1"/>
                <c:pt idx="0">
                  <c:v>Nov-04 to Jul-06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BUSMEDLF!$C$1:$Z$1</c:f>
              <c:strCache>
                <c:ptCount val="24"/>
                <c:pt idx="0">
                  <c:v>HR1</c:v>
                </c:pt>
                <c:pt idx="1">
                  <c:v>HR2</c:v>
                </c:pt>
                <c:pt idx="2">
                  <c:v>HR3</c:v>
                </c:pt>
                <c:pt idx="3">
                  <c:v>HR4</c:v>
                </c:pt>
                <c:pt idx="4">
                  <c:v>HR5</c:v>
                </c:pt>
                <c:pt idx="5">
                  <c:v>HR6</c:v>
                </c:pt>
                <c:pt idx="6">
                  <c:v>HR7</c:v>
                </c:pt>
                <c:pt idx="7">
                  <c:v>HR8</c:v>
                </c:pt>
                <c:pt idx="8">
                  <c:v>HR9</c:v>
                </c:pt>
                <c:pt idx="9">
                  <c:v>HR10</c:v>
                </c:pt>
                <c:pt idx="10">
                  <c:v>HR11</c:v>
                </c:pt>
                <c:pt idx="11">
                  <c:v>HR12</c:v>
                </c:pt>
                <c:pt idx="12">
                  <c:v>HR13</c:v>
                </c:pt>
                <c:pt idx="13">
                  <c:v>HR14</c:v>
                </c:pt>
                <c:pt idx="14">
                  <c:v>HR15</c:v>
                </c:pt>
                <c:pt idx="15">
                  <c:v>HR16</c:v>
                </c:pt>
                <c:pt idx="16">
                  <c:v>HR17</c:v>
                </c:pt>
                <c:pt idx="17">
                  <c:v>HR18</c:v>
                </c:pt>
                <c:pt idx="18">
                  <c:v>HR19</c:v>
                </c:pt>
                <c:pt idx="19">
                  <c:v>HR20</c:v>
                </c:pt>
                <c:pt idx="20">
                  <c:v>HR21</c:v>
                </c:pt>
                <c:pt idx="21">
                  <c:v>HR22</c:v>
                </c:pt>
                <c:pt idx="22">
                  <c:v>HR23</c:v>
                </c:pt>
                <c:pt idx="23">
                  <c:v>HR24</c:v>
                </c:pt>
              </c:strCache>
            </c:strRef>
          </c:cat>
          <c:val>
            <c:numRef>
              <c:f>BUSMEDLF!$C$2:$Z$2</c:f>
              <c:numCache>
                <c:formatCode>General</c:formatCode>
                <c:ptCount val="24"/>
                <c:pt idx="0">
                  <c:v>13.706030601587115</c:v>
                </c:pt>
                <c:pt idx="1">
                  <c:v>13.577970840587124</c:v>
                </c:pt>
                <c:pt idx="2">
                  <c:v>12.789009772777277</c:v>
                </c:pt>
                <c:pt idx="3">
                  <c:v>13.327064152583196</c:v>
                </c:pt>
                <c:pt idx="4">
                  <c:v>13.086370046274187</c:v>
                </c:pt>
                <c:pt idx="5">
                  <c:v>11.447190608918897</c:v>
                </c:pt>
                <c:pt idx="6">
                  <c:v>6.8643403608295284</c:v>
                </c:pt>
                <c:pt idx="7">
                  <c:v>2.4302414263914578</c:v>
                </c:pt>
                <c:pt idx="8">
                  <c:v>-1.280103280818764</c:v>
                </c:pt>
                <c:pt idx="9">
                  <c:v>-2.6593037961628436</c:v>
                </c:pt>
                <c:pt idx="10">
                  <c:v>-2.9947502856978363</c:v>
                </c:pt>
                <c:pt idx="11">
                  <c:v>-2.4528589827429563</c:v>
                </c:pt>
                <c:pt idx="12">
                  <c:v>-1.683172827625373</c:v>
                </c:pt>
                <c:pt idx="13">
                  <c:v>-2.0714520830232996</c:v>
                </c:pt>
                <c:pt idx="14">
                  <c:v>-1.9789402872474116</c:v>
                </c:pt>
                <c:pt idx="15">
                  <c:v>-1.9907981546557523</c:v>
                </c:pt>
                <c:pt idx="16">
                  <c:v>-1.2406965636395</c:v>
                </c:pt>
                <c:pt idx="17">
                  <c:v>2.502548562634094</c:v>
                </c:pt>
                <c:pt idx="18">
                  <c:v>7.5014661021994158</c:v>
                </c:pt>
                <c:pt idx="19">
                  <c:v>10.815174445732463</c:v>
                </c:pt>
                <c:pt idx="20">
                  <c:v>11.998570244952775</c:v>
                </c:pt>
                <c:pt idx="21">
                  <c:v>12.759146698499702</c:v>
                </c:pt>
                <c:pt idx="22">
                  <c:v>12.497203191702553</c:v>
                </c:pt>
                <c:pt idx="23">
                  <c:v>12.17428382935279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7-43EA-99EA-0A3D40879DF0}"/>
            </c:ext>
          </c:extLst>
        </c:ser>
        <c:ser>
          <c:idx val="1"/>
          <c:order val="1"/>
          <c:tx>
            <c:strRef>
              <c:f>BUSMEDLF!$A$3</c:f>
              <c:strCache>
                <c:ptCount val="1"/>
                <c:pt idx="0">
                  <c:v>Nov-22 to Jul-24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BUSMEDLF!$C$1:$Z$1</c:f>
              <c:strCache>
                <c:ptCount val="24"/>
                <c:pt idx="0">
                  <c:v>HR1</c:v>
                </c:pt>
                <c:pt idx="1">
                  <c:v>HR2</c:v>
                </c:pt>
                <c:pt idx="2">
                  <c:v>HR3</c:v>
                </c:pt>
                <c:pt idx="3">
                  <c:v>HR4</c:v>
                </c:pt>
                <c:pt idx="4">
                  <c:v>HR5</c:v>
                </c:pt>
                <c:pt idx="5">
                  <c:v>HR6</c:v>
                </c:pt>
                <c:pt idx="6">
                  <c:v>HR7</c:v>
                </c:pt>
                <c:pt idx="7">
                  <c:v>HR8</c:v>
                </c:pt>
                <c:pt idx="8">
                  <c:v>HR9</c:v>
                </c:pt>
                <c:pt idx="9">
                  <c:v>HR10</c:v>
                </c:pt>
                <c:pt idx="10">
                  <c:v>HR11</c:v>
                </c:pt>
                <c:pt idx="11">
                  <c:v>HR12</c:v>
                </c:pt>
                <c:pt idx="12">
                  <c:v>HR13</c:v>
                </c:pt>
                <c:pt idx="13">
                  <c:v>HR14</c:v>
                </c:pt>
                <c:pt idx="14">
                  <c:v>HR15</c:v>
                </c:pt>
                <c:pt idx="15">
                  <c:v>HR16</c:v>
                </c:pt>
                <c:pt idx="16">
                  <c:v>HR17</c:v>
                </c:pt>
                <c:pt idx="17">
                  <c:v>HR18</c:v>
                </c:pt>
                <c:pt idx="18">
                  <c:v>HR19</c:v>
                </c:pt>
                <c:pt idx="19">
                  <c:v>HR20</c:v>
                </c:pt>
                <c:pt idx="20">
                  <c:v>HR21</c:v>
                </c:pt>
                <c:pt idx="21">
                  <c:v>HR22</c:v>
                </c:pt>
                <c:pt idx="22">
                  <c:v>HR23</c:v>
                </c:pt>
                <c:pt idx="23">
                  <c:v>HR24</c:v>
                </c:pt>
              </c:strCache>
            </c:strRef>
          </c:cat>
          <c:val>
            <c:numRef>
              <c:f>BUSMEDLF!$C$3:$Z$3</c:f>
              <c:numCache>
                <c:formatCode>General</c:formatCode>
                <c:ptCount val="24"/>
                <c:pt idx="0">
                  <c:v>12.351523200505289</c:v>
                </c:pt>
                <c:pt idx="1">
                  <c:v>12.271834231226144</c:v>
                </c:pt>
                <c:pt idx="2">
                  <c:v>11.996177652938123</c:v>
                </c:pt>
                <c:pt idx="3">
                  <c:v>11.881185475557348</c:v>
                </c:pt>
                <c:pt idx="4">
                  <c:v>11.253628478445171</c:v>
                </c:pt>
                <c:pt idx="5">
                  <c:v>10.052964510264641</c:v>
                </c:pt>
                <c:pt idx="6">
                  <c:v>9.2235663342455059</c:v>
                </c:pt>
                <c:pt idx="7">
                  <c:v>7.9798382200891984</c:v>
                </c:pt>
                <c:pt idx="8">
                  <c:v>4.9210375980013419</c:v>
                </c:pt>
                <c:pt idx="9">
                  <c:v>2.4255726282306997</c:v>
                </c:pt>
                <c:pt idx="10">
                  <c:v>1.0721717531265607</c:v>
                </c:pt>
                <c:pt idx="11">
                  <c:v>0.31124455845415966</c:v>
                </c:pt>
                <c:pt idx="12">
                  <c:v>0.33087220516086691</c:v>
                </c:pt>
                <c:pt idx="13">
                  <c:v>0.50489199466341872</c:v>
                </c:pt>
                <c:pt idx="14">
                  <c:v>0.9563312832050801</c:v>
                </c:pt>
                <c:pt idx="15">
                  <c:v>1.7371217338913785</c:v>
                </c:pt>
                <c:pt idx="16">
                  <c:v>3.0389020967805842</c:v>
                </c:pt>
                <c:pt idx="17">
                  <c:v>5.4186468814386268</c:v>
                </c:pt>
                <c:pt idx="18">
                  <c:v>7.8883489263110222</c:v>
                </c:pt>
                <c:pt idx="19">
                  <c:v>9.5422792830013492</c:v>
                </c:pt>
                <c:pt idx="20">
                  <c:v>10.670060562513651</c:v>
                </c:pt>
                <c:pt idx="21">
                  <c:v>11.507671575557398</c:v>
                </c:pt>
                <c:pt idx="22">
                  <c:v>12.104646947625623</c:v>
                </c:pt>
                <c:pt idx="23">
                  <c:v>12.404182529427473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17-43EA-99EA-0A3D40879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9671007"/>
        <c:axId val="1619665727"/>
      </c:barChart>
      <c:catAx>
        <c:axId val="161967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665727"/>
        <c:crosses val="autoZero"/>
        <c:auto val="1"/>
        <c:lblAlgn val="ctr"/>
        <c:lblOffset val="100"/>
        <c:noMultiLvlLbl val="0"/>
      </c:catAx>
      <c:valAx>
        <c:axId val="1619665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67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Base Load Model</a:t>
            </a:r>
            <a:r>
              <a:rPr lang="en-US" baseline="0"/>
              <a:t> Coefficients - BUSMEDLF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BUSMEDLF!$A$2</c:f>
              <c:strCache>
                <c:ptCount val="1"/>
                <c:pt idx="0">
                  <c:v>Nov-04 to Jul-06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BUSMEDLF!$C$1:$Z$1</c:f>
              <c:strCache>
                <c:ptCount val="24"/>
                <c:pt idx="0">
                  <c:v>HR1</c:v>
                </c:pt>
                <c:pt idx="1">
                  <c:v>HR2</c:v>
                </c:pt>
                <c:pt idx="2">
                  <c:v>HR3</c:v>
                </c:pt>
                <c:pt idx="3">
                  <c:v>HR4</c:v>
                </c:pt>
                <c:pt idx="4">
                  <c:v>HR5</c:v>
                </c:pt>
                <c:pt idx="5">
                  <c:v>HR6</c:v>
                </c:pt>
                <c:pt idx="6">
                  <c:v>HR7</c:v>
                </c:pt>
                <c:pt idx="7">
                  <c:v>HR8</c:v>
                </c:pt>
                <c:pt idx="8">
                  <c:v>HR9</c:v>
                </c:pt>
                <c:pt idx="9">
                  <c:v>HR10</c:v>
                </c:pt>
                <c:pt idx="10">
                  <c:v>HR11</c:v>
                </c:pt>
                <c:pt idx="11">
                  <c:v>HR12</c:v>
                </c:pt>
                <c:pt idx="12">
                  <c:v>HR13</c:v>
                </c:pt>
                <c:pt idx="13">
                  <c:v>HR14</c:v>
                </c:pt>
                <c:pt idx="14">
                  <c:v>HR15</c:v>
                </c:pt>
                <c:pt idx="15">
                  <c:v>HR16</c:v>
                </c:pt>
                <c:pt idx="16">
                  <c:v>HR17</c:v>
                </c:pt>
                <c:pt idx="17">
                  <c:v>HR18</c:v>
                </c:pt>
                <c:pt idx="18">
                  <c:v>HR19</c:v>
                </c:pt>
                <c:pt idx="19">
                  <c:v>HR20</c:v>
                </c:pt>
                <c:pt idx="20">
                  <c:v>HR21</c:v>
                </c:pt>
                <c:pt idx="21">
                  <c:v>HR22</c:v>
                </c:pt>
                <c:pt idx="22">
                  <c:v>HR23</c:v>
                </c:pt>
                <c:pt idx="23">
                  <c:v>HR24</c:v>
                </c:pt>
              </c:strCache>
            </c:strRef>
          </c:cat>
          <c:val>
            <c:numRef>
              <c:f>BUSMEDLF!$C$4:$Z$4</c:f>
              <c:numCache>
                <c:formatCode>General</c:formatCode>
                <c:ptCount val="24"/>
                <c:pt idx="0">
                  <c:v>1.6973653765831865E-2</c:v>
                </c:pt>
                <c:pt idx="1">
                  <c:v>1.1717836218345231E-2</c:v>
                </c:pt>
                <c:pt idx="2">
                  <c:v>1.7972993564661009E-2</c:v>
                </c:pt>
                <c:pt idx="3">
                  <c:v>-2.2499554105056539E-3</c:v>
                </c:pt>
                <c:pt idx="4">
                  <c:v>8.4980874457304869E-3</c:v>
                </c:pt>
                <c:pt idx="5">
                  <c:v>3.5141265678309448E-2</c:v>
                </c:pt>
                <c:pt idx="6">
                  <c:v>8.9172851022286823E-2</c:v>
                </c:pt>
                <c:pt idx="7">
                  <c:v>0.11628308766648923</c:v>
                </c:pt>
                <c:pt idx="8">
                  <c:v>0.13014233972249176</c:v>
                </c:pt>
                <c:pt idx="9">
                  <c:v>0.15022871980289407</c:v>
                </c:pt>
                <c:pt idx="10">
                  <c:v>0.13464493068796762</c:v>
                </c:pt>
                <c:pt idx="11">
                  <c:v>8.6089211048169689E-2</c:v>
                </c:pt>
                <c:pt idx="12">
                  <c:v>3.277058728631186E-2</c:v>
                </c:pt>
                <c:pt idx="13">
                  <c:v>-1.0812357792616656E-2</c:v>
                </c:pt>
                <c:pt idx="14">
                  <c:v>-5.5055445424086413E-2</c:v>
                </c:pt>
                <c:pt idx="15">
                  <c:v>-7.0091677946642325E-2</c:v>
                </c:pt>
                <c:pt idx="16">
                  <c:v>-4.9560999992290487E-2</c:v>
                </c:pt>
                <c:pt idx="17">
                  <c:v>1.8397599742419127E-2</c:v>
                </c:pt>
                <c:pt idx="18">
                  <c:v>7.6580670329961117E-2</c:v>
                </c:pt>
                <c:pt idx="19">
                  <c:v>6.9763713551065185E-2</c:v>
                </c:pt>
                <c:pt idx="20">
                  <c:v>6.4543937564689083E-2</c:v>
                </c:pt>
                <c:pt idx="21">
                  <c:v>5.362719880879533E-2</c:v>
                </c:pt>
                <c:pt idx="22">
                  <c:v>4.0260069824955468E-2</c:v>
                </c:pt>
                <c:pt idx="23">
                  <c:v>2.9427589078458452E-2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2-415F-80B6-8A1E1DC581B7}"/>
            </c:ext>
          </c:extLst>
        </c:ser>
        <c:ser>
          <c:idx val="1"/>
          <c:order val="1"/>
          <c:tx>
            <c:strRef>
              <c:f>BUSMEDLF!$A$3</c:f>
              <c:strCache>
                <c:ptCount val="1"/>
                <c:pt idx="0">
                  <c:v>Nov-22 to Jul-24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BUSMEDLF!$C$1:$Z$1</c:f>
              <c:strCache>
                <c:ptCount val="24"/>
                <c:pt idx="0">
                  <c:v>HR1</c:v>
                </c:pt>
                <c:pt idx="1">
                  <c:v>HR2</c:v>
                </c:pt>
                <c:pt idx="2">
                  <c:v>HR3</c:v>
                </c:pt>
                <c:pt idx="3">
                  <c:v>HR4</c:v>
                </c:pt>
                <c:pt idx="4">
                  <c:v>HR5</c:v>
                </c:pt>
                <c:pt idx="5">
                  <c:v>HR6</c:v>
                </c:pt>
                <c:pt idx="6">
                  <c:v>HR7</c:v>
                </c:pt>
                <c:pt idx="7">
                  <c:v>HR8</c:v>
                </c:pt>
                <c:pt idx="8">
                  <c:v>HR9</c:v>
                </c:pt>
                <c:pt idx="9">
                  <c:v>HR10</c:v>
                </c:pt>
                <c:pt idx="10">
                  <c:v>HR11</c:v>
                </c:pt>
                <c:pt idx="11">
                  <c:v>HR12</c:v>
                </c:pt>
                <c:pt idx="12">
                  <c:v>HR13</c:v>
                </c:pt>
                <c:pt idx="13">
                  <c:v>HR14</c:v>
                </c:pt>
                <c:pt idx="14">
                  <c:v>HR15</c:v>
                </c:pt>
                <c:pt idx="15">
                  <c:v>HR16</c:v>
                </c:pt>
                <c:pt idx="16">
                  <c:v>HR17</c:v>
                </c:pt>
                <c:pt idx="17">
                  <c:v>HR18</c:v>
                </c:pt>
                <c:pt idx="18">
                  <c:v>HR19</c:v>
                </c:pt>
                <c:pt idx="19">
                  <c:v>HR20</c:v>
                </c:pt>
                <c:pt idx="20">
                  <c:v>HR21</c:v>
                </c:pt>
                <c:pt idx="21">
                  <c:v>HR22</c:v>
                </c:pt>
                <c:pt idx="22">
                  <c:v>HR23</c:v>
                </c:pt>
                <c:pt idx="23">
                  <c:v>HR24</c:v>
                </c:pt>
              </c:strCache>
            </c:strRef>
          </c:cat>
          <c:val>
            <c:numRef>
              <c:f>BUSMEDLF!$C$5:$Z$5</c:f>
              <c:numCache>
                <c:formatCode>General</c:formatCode>
                <c:ptCount val="24"/>
                <c:pt idx="0">
                  <c:v>0.12175388455134618</c:v>
                </c:pt>
                <c:pt idx="1">
                  <c:v>0.11798179811732445</c:v>
                </c:pt>
                <c:pt idx="2">
                  <c:v>0.11444408849880414</c:v>
                </c:pt>
                <c:pt idx="3">
                  <c:v>0.1146908657201743</c:v>
                </c:pt>
                <c:pt idx="4">
                  <c:v>0.12316270519566852</c:v>
                </c:pt>
                <c:pt idx="5">
                  <c:v>0.14447410090624282</c:v>
                </c:pt>
                <c:pt idx="6">
                  <c:v>0.17117283620004256</c:v>
                </c:pt>
                <c:pt idx="7">
                  <c:v>0.18008805354820553</c:v>
                </c:pt>
                <c:pt idx="8">
                  <c:v>0.19050962481992595</c:v>
                </c:pt>
                <c:pt idx="9">
                  <c:v>0.20087474118419002</c:v>
                </c:pt>
                <c:pt idx="10">
                  <c:v>0.15784306267463541</c:v>
                </c:pt>
                <c:pt idx="11">
                  <c:v>8.768928552042185E-2</c:v>
                </c:pt>
                <c:pt idx="12">
                  <c:v>1.172719734176491E-2</c:v>
                </c:pt>
                <c:pt idx="13">
                  <c:v>-4.2851858277584434E-2</c:v>
                </c:pt>
                <c:pt idx="14">
                  <c:v>-6.9596914020299216E-2</c:v>
                </c:pt>
                <c:pt idx="15">
                  <c:v>-6.446227419870143E-2</c:v>
                </c:pt>
                <c:pt idx="16">
                  <c:v>-2.1590373013546656E-2</c:v>
                </c:pt>
                <c:pt idx="17">
                  <c:v>7.1233481019077297E-2</c:v>
                </c:pt>
                <c:pt idx="18">
                  <c:v>0.12761739925224139</c:v>
                </c:pt>
                <c:pt idx="19">
                  <c:v>0.12588442853635762</c:v>
                </c:pt>
                <c:pt idx="20">
                  <c:v>0.11339044532791315</c:v>
                </c:pt>
                <c:pt idx="21">
                  <c:v>0.11462757607919209</c:v>
                </c:pt>
                <c:pt idx="22">
                  <c:v>0.11601192847658148</c:v>
                </c:pt>
                <c:pt idx="23">
                  <c:v>0.11672795107505345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C2-415F-80B6-8A1E1DC58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9671007"/>
        <c:axId val="1619665727"/>
      </c:barChart>
      <c:catAx>
        <c:axId val="161967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665727"/>
        <c:crosses val="autoZero"/>
        <c:auto val="1"/>
        <c:lblAlgn val="ctr"/>
        <c:lblOffset val="100"/>
        <c:noMultiLvlLbl val="0"/>
      </c:catAx>
      <c:valAx>
        <c:axId val="1619665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67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Base Load Model</a:t>
            </a:r>
            <a:r>
              <a:rPr lang="en-US" baseline="0"/>
              <a:t> Coefficients - BUSMEDLF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BUSMEDLF!$A$2</c:f>
              <c:strCache>
                <c:ptCount val="1"/>
                <c:pt idx="0">
                  <c:v>Nov-04 to Jul-06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BUSMEDLF!$C$1:$Z$1</c:f>
              <c:strCache>
                <c:ptCount val="24"/>
                <c:pt idx="0">
                  <c:v>HR1</c:v>
                </c:pt>
                <c:pt idx="1">
                  <c:v>HR2</c:v>
                </c:pt>
                <c:pt idx="2">
                  <c:v>HR3</c:v>
                </c:pt>
                <c:pt idx="3">
                  <c:v>HR4</c:v>
                </c:pt>
                <c:pt idx="4">
                  <c:v>HR5</c:v>
                </c:pt>
                <c:pt idx="5">
                  <c:v>HR6</c:v>
                </c:pt>
                <c:pt idx="6">
                  <c:v>HR7</c:v>
                </c:pt>
                <c:pt idx="7">
                  <c:v>HR8</c:v>
                </c:pt>
                <c:pt idx="8">
                  <c:v>HR9</c:v>
                </c:pt>
                <c:pt idx="9">
                  <c:v>HR10</c:v>
                </c:pt>
                <c:pt idx="10">
                  <c:v>HR11</c:v>
                </c:pt>
                <c:pt idx="11">
                  <c:v>HR12</c:v>
                </c:pt>
                <c:pt idx="12">
                  <c:v>HR13</c:v>
                </c:pt>
                <c:pt idx="13">
                  <c:v>HR14</c:v>
                </c:pt>
                <c:pt idx="14">
                  <c:v>HR15</c:v>
                </c:pt>
                <c:pt idx="15">
                  <c:v>HR16</c:v>
                </c:pt>
                <c:pt idx="16">
                  <c:v>HR17</c:v>
                </c:pt>
                <c:pt idx="17">
                  <c:v>HR18</c:v>
                </c:pt>
                <c:pt idx="18">
                  <c:v>HR19</c:v>
                </c:pt>
                <c:pt idx="19">
                  <c:v>HR20</c:v>
                </c:pt>
                <c:pt idx="20">
                  <c:v>HR21</c:v>
                </c:pt>
                <c:pt idx="21">
                  <c:v>HR22</c:v>
                </c:pt>
                <c:pt idx="22">
                  <c:v>HR23</c:v>
                </c:pt>
                <c:pt idx="23">
                  <c:v>HR24</c:v>
                </c:pt>
              </c:strCache>
            </c:strRef>
          </c:cat>
          <c:val>
            <c:numRef>
              <c:f>BUSMEDLF!$C$6:$Z$6</c:f>
              <c:numCache>
                <c:formatCode>General</c:formatCode>
                <c:ptCount val="24"/>
                <c:pt idx="0">
                  <c:v>0.35038137890068544</c:v>
                </c:pt>
                <c:pt idx="1">
                  <c:v>0.34361472401426035</c:v>
                </c:pt>
                <c:pt idx="2">
                  <c:v>0.35784904126565359</c:v>
                </c:pt>
                <c:pt idx="3">
                  <c:v>0.36206060041815091</c:v>
                </c:pt>
                <c:pt idx="4">
                  <c:v>0.36590111451711216</c:v>
                </c:pt>
                <c:pt idx="5">
                  <c:v>0.34327626401048977</c:v>
                </c:pt>
                <c:pt idx="6">
                  <c:v>0.19312217268766985</c:v>
                </c:pt>
                <c:pt idx="7">
                  <c:v>1.80680004657396E-2</c:v>
                </c:pt>
                <c:pt idx="8">
                  <c:v>-6.2133445166435659E-2</c:v>
                </c:pt>
                <c:pt idx="9">
                  <c:v>-8.8543181366709758E-2</c:v>
                </c:pt>
                <c:pt idx="10">
                  <c:v>-7.5429345347948679E-2</c:v>
                </c:pt>
                <c:pt idx="11">
                  <c:v>-6.1649639077471979E-2</c:v>
                </c:pt>
                <c:pt idx="12">
                  <c:v>-2.5791990168947052E-2</c:v>
                </c:pt>
                <c:pt idx="13">
                  <c:v>-2.4112184943659E-2</c:v>
                </c:pt>
                <c:pt idx="14">
                  <c:v>-3.9158462245128837E-3</c:v>
                </c:pt>
                <c:pt idx="15">
                  <c:v>1.4563236211713891E-2</c:v>
                </c:pt>
                <c:pt idx="16">
                  <c:v>5.4289620175041353E-2</c:v>
                </c:pt>
                <c:pt idx="17">
                  <c:v>8.0286522311721953E-2</c:v>
                </c:pt>
                <c:pt idx="18">
                  <c:v>8.8951457760236219E-2</c:v>
                </c:pt>
                <c:pt idx="19">
                  <c:v>0.13934878149650595</c:v>
                </c:pt>
                <c:pt idx="20">
                  <c:v>0.22236494311399399</c:v>
                </c:pt>
                <c:pt idx="21">
                  <c:v>0.29570067456808713</c:v>
                </c:pt>
                <c:pt idx="22">
                  <c:v>0.31469805034946041</c:v>
                </c:pt>
                <c:pt idx="23">
                  <c:v>0.31690298730348321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B-41B0-BE57-137FB258D70D}"/>
            </c:ext>
          </c:extLst>
        </c:ser>
        <c:ser>
          <c:idx val="1"/>
          <c:order val="1"/>
          <c:tx>
            <c:strRef>
              <c:f>BUSMEDLF!$A$3</c:f>
              <c:strCache>
                <c:ptCount val="1"/>
                <c:pt idx="0">
                  <c:v>Nov-22 to Jul-24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BUSMEDLF!$C$1:$Z$1</c:f>
              <c:strCache>
                <c:ptCount val="24"/>
                <c:pt idx="0">
                  <c:v>HR1</c:v>
                </c:pt>
                <c:pt idx="1">
                  <c:v>HR2</c:v>
                </c:pt>
                <c:pt idx="2">
                  <c:v>HR3</c:v>
                </c:pt>
                <c:pt idx="3">
                  <c:v>HR4</c:v>
                </c:pt>
                <c:pt idx="4">
                  <c:v>HR5</c:v>
                </c:pt>
                <c:pt idx="5">
                  <c:v>HR6</c:v>
                </c:pt>
                <c:pt idx="6">
                  <c:v>HR7</c:v>
                </c:pt>
                <c:pt idx="7">
                  <c:v>HR8</c:v>
                </c:pt>
                <c:pt idx="8">
                  <c:v>HR9</c:v>
                </c:pt>
                <c:pt idx="9">
                  <c:v>HR10</c:v>
                </c:pt>
                <c:pt idx="10">
                  <c:v>HR11</c:v>
                </c:pt>
                <c:pt idx="11">
                  <c:v>HR12</c:v>
                </c:pt>
                <c:pt idx="12">
                  <c:v>HR13</c:v>
                </c:pt>
                <c:pt idx="13">
                  <c:v>HR14</c:v>
                </c:pt>
                <c:pt idx="14">
                  <c:v>HR15</c:v>
                </c:pt>
                <c:pt idx="15">
                  <c:v>HR16</c:v>
                </c:pt>
                <c:pt idx="16">
                  <c:v>HR17</c:v>
                </c:pt>
                <c:pt idx="17">
                  <c:v>HR18</c:v>
                </c:pt>
                <c:pt idx="18">
                  <c:v>HR19</c:v>
                </c:pt>
                <c:pt idx="19">
                  <c:v>HR20</c:v>
                </c:pt>
                <c:pt idx="20">
                  <c:v>HR21</c:v>
                </c:pt>
                <c:pt idx="21">
                  <c:v>HR22</c:v>
                </c:pt>
                <c:pt idx="22">
                  <c:v>HR23</c:v>
                </c:pt>
                <c:pt idx="23">
                  <c:v>HR24</c:v>
                </c:pt>
              </c:strCache>
            </c:strRef>
          </c:cat>
          <c:val>
            <c:numRef>
              <c:f>BUSMEDLF!$C$7:$Z$7</c:f>
              <c:numCache>
                <c:formatCode>General</c:formatCode>
                <c:ptCount val="24"/>
                <c:pt idx="0">
                  <c:v>0.37620826006586394</c:v>
                </c:pt>
                <c:pt idx="1">
                  <c:v>0.38313015971577463</c:v>
                </c:pt>
                <c:pt idx="2">
                  <c:v>0.37883511773844886</c:v>
                </c:pt>
                <c:pt idx="3">
                  <c:v>0.38036862721727005</c:v>
                </c:pt>
                <c:pt idx="4">
                  <c:v>0.36150908438138424</c:v>
                </c:pt>
                <c:pt idx="5">
                  <c:v>0.30725264158781218</c:v>
                </c:pt>
                <c:pt idx="6">
                  <c:v>0.22284023675554301</c:v>
                </c:pt>
                <c:pt idx="7">
                  <c:v>0.15885220308170131</c:v>
                </c:pt>
                <c:pt idx="8">
                  <c:v>7.5705529279911379E-2</c:v>
                </c:pt>
                <c:pt idx="9">
                  <c:v>1.1016803210998497E-3</c:v>
                </c:pt>
                <c:pt idx="10">
                  <c:v>-3.8353207196439483E-2</c:v>
                </c:pt>
                <c:pt idx="11">
                  <c:v>-4.4053454184669494E-2</c:v>
                </c:pt>
                <c:pt idx="12">
                  <c:v>-2.1873517284565058E-2</c:v>
                </c:pt>
                <c:pt idx="13">
                  <c:v>1.4616277843064128E-2</c:v>
                </c:pt>
                <c:pt idx="14">
                  <c:v>6.8083730165351269E-2</c:v>
                </c:pt>
                <c:pt idx="15">
                  <c:v>0.12355826783668178</c:v>
                </c:pt>
                <c:pt idx="16">
                  <c:v>0.17082921736758297</c:v>
                </c:pt>
                <c:pt idx="17">
                  <c:v>0.19802649016575061</c:v>
                </c:pt>
                <c:pt idx="18">
                  <c:v>0.20342830175510274</c:v>
                </c:pt>
                <c:pt idx="19">
                  <c:v>0.22175506077612583</c:v>
                </c:pt>
                <c:pt idx="20">
                  <c:v>0.24407878970311631</c:v>
                </c:pt>
                <c:pt idx="21">
                  <c:v>0.29753735744964377</c:v>
                </c:pt>
                <c:pt idx="22">
                  <c:v>0.33345480510549602</c:v>
                </c:pt>
                <c:pt idx="23">
                  <c:v>0.36545781254066112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2B-41B0-BE57-137FB258D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9671007"/>
        <c:axId val="1619665727"/>
      </c:barChart>
      <c:catAx>
        <c:axId val="161967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665727"/>
        <c:crosses val="autoZero"/>
        <c:auto val="1"/>
        <c:lblAlgn val="ctr"/>
        <c:lblOffset val="100"/>
        <c:noMultiLvlLbl val="0"/>
      </c:catAx>
      <c:valAx>
        <c:axId val="1619665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67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8</xdr:row>
      <xdr:rowOff>9525</xdr:rowOff>
    </xdr:from>
    <xdr:to>
      <xdr:col>4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E7E4DF-2957-9D95-90F5-5E0F1BE8B6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476250</xdr:colOff>
      <xdr:row>8</xdr:row>
      <xdr:rowOff>9525</xdr:rowOff>
    </xdr:from>
    <xdr:to>
      <xdr:col>12</xdr:col>
      <xdr:colOff>304800</xdr:colOff>
      <xdr:row>21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2CD92C-91D3-493E-9E95-840F691FA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200025</xdr:colOff>
      <xdr:row>8</xdr:row>
      <xdr:rowOff>9525</xdr:rowOff>
    </xdr:from>
    <xdr:to>
      <xdr:col>20</xdr:col>
      <xdr:colOff>28575</xdr:colOff>
      <xdr:row>21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5EF7CD4-8B3A-4F59-81E8-B810C251A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8</xdr:row>
      <xdr:rowOff>19050</xdr:rowOff>
    </xdr:from>
    <xdr:to>
      <xdr:col>4</xdr:col>
      <xdr:colOff>381000</xdr:colOff>
      <xdr:row>20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0F1BEC-6E0C-4183-81AA-F48782B39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476250</xdr:colOff>
      <xdr:row>8</xdr:row>
      <xdr:rowOff>9525</xdr:rowOff>
    </xdr:from>
    <xdr:to>
      <xdr:col>12</xdr:col>
      <xdr:colOff>133350</xdr:colOff>
      <xdr:row>20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22017E7-9CD0-4516-A8FC-1F273CB44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257175</xdr:colOff>
      <xdr:row>8</xdr:row>
      <xdr:rowOff>0</xdr:rowOff>
    </xdr:from>
    <xdr:to>
      <xdr:col>19</xdr:col>
      <xdr:colOff>523875</xdr:colOff>
      <xdr:row>20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BD416D5-374E-4054-B791-D183AE888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D%20Modeling\PWG\NCENT%20for%20PWG%20RES_A%20Coef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D%20Modeling\PWG\NCENT%20for%20PWG%20RES_B%20Coef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D%20Modeling\PWG\NCENT%20for%20PWG%20BUS_A%20Coef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D%20Modeling\PWG\NCENT%20for%20PWG%20BUS_B%20Coef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oad1"/>
      <sheetName val="Load2"/>
      <sheetName val="Load3"/>
      <sheetName val="Load4"/>
      <sheetName val="Load5"/>
      <sheetName val="Load6"/>
      <sheetName val="Load7"/>
      <sheetName val="Load8"/>
      <sheetName val="Load9"/>
      <sheetName val="Load10"/>
      <sheetName val="Load11"/>
      <sheetName val="Load12"/>
      <sheetName val="Load13"/>
      <sheetName val="Load14"/>
      <sheetName val="Load15"/>
      <sheetName val="Load16"/>
      <sheetName val="Load17"/>
      <sheetName val="Load18"/>
      <sheetName val="Load19"/>
      <sheetName val="Load20"/>
      <sheetName val="Load21"/>
      <sheetName val="Load22"/>
      <sheetName val="Load23"/>
      <sheetName val="Load24"/>
    </sheetNames>
    <sheetDataSet>
      <sheetData sheetId="0">
        <row r="2">
          <cell r="B2">
            <v>0.41542592454473104</v>
          </cell>
          <cell r="C2">
            <v>0.38953454627152062</v>
          </cell>
          <cell r="D2">
            <v>0.38397340089281656</v>
          </cell>
          <cell r="E2">
            <v>0.43375384369533376</v>
          </cell>
          <cell r="F2">
            <v>0.46787659764247924</v>
          </cell>
          <cell r="G2">
            <v>0.54400107839983713</v>
          </cell>
          <cell r="H2">
            <v>0.69958566486006946</v>
          </cell>
          <cell r="I2">
            <v>0.82902675301527096</v>
          </cell>
          <cell r="J2">
            <v>0.74831787048543763</v>
          </cell>
          <cell r="K2">
            <v>0.77091667588487578</v>
          </cell>
          <cell r="L2">
            <v>0.65899348084916487</v>
          </cell>
          <cell r="M2">
            <v>0.36464669500374353</v>
          </cell>
          <cell r="N2">
            <v>3.465161834775177E-3</v>
          </cell>
          <cell r="O2">
            <v>-0.24838389586627149</v>
          </cell>
          <cell r="P2">
            <v>-0.39860930749698992</v>
          </cell>
          <cell r="Q2">
            <v>-0.51562163792062576</v>
          </cell>
          <cell r="R2">
            <v>-0.49902965333311811</v>
          </cell>
          <cell r="S2">
            <v>-0.3508645421560187</v>
          </cell>
          <cell r="T2">
            <v>-3.6441591555576691E-2</v>
          </cell>
          <cell r="U2">
            <v>0.18257290060808939</v>
          </cell>
          <cell r="V2">
            <v>0.43306262413204555</v>
          </cell>
          <cell r="W2">
            <v>0.60496154232211075</v>
          </cell>
          <cell r="X2">
            <v>0.61021796455408661</v>
          </cell>
          <cell r="Y2">
            <v>0.52471125360792403</v>
          </cell>
        </row>
        <row r="3">
          <cell r="B3">
            <v>6.3104929958971382E-3</v>
          </cell>
          <cell r="C3">
            <v>6.0793260621368429E-3</v>
          </cell>
          <cell r="D3">
            <v>7.4202751309336715E-3</v>
          </cell>
          <cell r="E3">
            <v>6.7803996006473733E-3</v>
          </cell>
          <cell r="F3">
            <v>6.6216895410834706E-3</v>
          </cell>
          <cell r="G3">
            <v>6.8771922606977124E-3</v>
          </cell>
          <cell r="H3">
            <v>8.7033946134601938E-3</v>
          </cell>
          <cell r="I3">
            <v>7.415910198442021E-3</v>
          </cell>
          <cell r="J3">
            <v>7.8306392537828805E-3</v>
          </cell>
          <cell r="K3">
            <v>8.9480629149063344E-3</v>
          </cell>
          <cell r="L3">
            <v>1.1146940836571242E-2</v>
          </cell>
          <cell r="M3">
            <v>1.3170240027661552E-2</v>
          </cell>
          <cell r="N3">
            <v>1.2091234722084999E-2</v>
          </cell>
          <cell r="O3">
            <v>9.9774520776546027E-3</v>
          </cell>
          <cell r="P3">
            <v>4.0698836075429828E-3</v>
          </cell>
          <cell r="Q3">
            <v>2.3882852973849266E-3</v>
          </cell>
          <cell r="R3">
            <v>1.6252254394330237E-3</v>
          </cell>
          <cell r="S3">
            <v>5.1638156459831485E-3</v>
          </cell>
          <cell r="T3">
            <v>6.5354422920614946E-3</v>
          </cell>
          <cell r="U3">
            <v>1.0482520733937737E-2</v>
          </cell>
          <cell r="V3">
            <v>1.1323971939661462E-2</v>
          </cell>
          <cell r="W3">
            <v>7.8292788790567548E-3</v>
          </cell>
          <cell r="X3">
            <v>4.5446299528799456E-3</v>
          </cell>
          <cell r="Y3">
            <v>5.03129530074154E-3</v>
          </cell>
        </row>
        <row r="4">
          <cell r="B4">
            <v>4.8695875291197087E-2</v>
          </cell>
          <cell r="C4">
            <v>4.8024846640916927E-2</v>
          </cell>
          <cell r="D4">
            <v>4.9883361875826114E-2</v>
          </cell>
          <cell r="E4">
            <v>5.2597290267977201E-2</v>
          </cell>
          <cell r="F4">
            <v>5.1904123842465129E-2</v>
          </cell>
          <cell r="G4">
            <v>5.3274240197126788E-2</v>
          </cell>
          <cell r="H4">
            <v>4.3130324390132327E-2</v>
          </cell>
          <cell r="I4">
            <v>4.0110107744351579E-2</v>
          </cell>
          <cell r="J4">
            <v>4.4549718957198538E-2</v>
          </cell>
          <cell r="K4">
            <v>5.0752053715127671E-2</v>
          </cell>
          <cell r="L4">
            <v>5.0623616523851507E-2</v>
          </cell>
          <cell r="M4">
            <v>3.7494140619564936E-2</v>
          </cell>
          <cell r="N4">
            <v>2.6443487134324671E-2</v>
          </cell>
          <cell r="O4">
            <v>1.975261359943634E-2</v>
          </cell>
          <cell r="P4">
            <v>1.6732539520495023E-2</v>
          </cell>
          <cell r="Q4">
            <v>1.6658302897959582E-2</v>
          </cell>
          <cell r="R4">
            <v>1.7992579651084209E-2</v>
          </cell>
          <cell r="S4">
            <v>1.639877023646311E-2</v>
          </cell>
          <cell r="T4">
            <v>1.2411283157009366E-2</v>
          </cell>
          <cell r="U4">
            <v>1.4530193306589631E-2</v>
          </cell>
          <cell r="V4">
            <v>2.4287664312084324E-2</v>
          </cell>
          <cell r="W4">
            <v>3.8637272071691084E-2</v>
          </cell>
          <cell r="X4">
            <v>4.5792159006310597E-2</v>
          </cell>
          <cell r="Y4">
            <v>5.2344555353440375E-2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oad1"/>
      <sheetName val="Load2"/>
      <sheetName val="Load3"/>
      <sheetName val="Load4"/>
      <sheetName val="Load5"/>
      <sheetName val="Load6"/>
      <sheetName val="Load7"/>
      <sheetName val="Load8"/>
      <sheetName val="Load9"/>
      <sheetName val="Load10"/>
      <sheetName val="Load11"/>
      <sheetName val="Load12"/>
      <sheetName val="Load13"/>
      <sheetName val="Load14"/>
      <sheetName val="Load15"/>
      <sheetName val="Load16"/>
      <sheetName val="Load17"/>
      <sheetName val="Load18"/>
      <sheetName val="Load19"/>
      <sheetName val="Load20"/>
      <sheetName val="Load21"/>
      <sheetName val="Load22"/>
      <sheetName val="Load23"/>
      <sheetName val="Load24"/>
    </sheetNames>
    <sheetDataSet>
      <sheetData sheetId="0">
        <row r="2">
          <cell r="B2">
            <v>0.45498878753241834</v>
          </cell>
          <cell r="C2">
            <v>0.43089317173371972</v>
          </cell>
          <cell r="D2">
            <v>0.42409674418129034</v>
          </cell>
          <cell r="E2">
            <v>0.4325666906277908</v>
          </cell>
          <cell r="F2">
            <v>0.44949730446226521</v>
          </cell>
          <cell r="G2">
            <v>0.49842584608086149</v>
          </cell>
          <cell r="H2">
            <v>0.5952237066585232</v>
          </cell>
          <cell r="I2">
            <v>0.66977812905546252</v>
          </cell>
          <cell r="J2">
            <v>0.65600442470139497</v>
          </cell>
          <cell r="K2">
            <v>0.63141138776700578</v>
          </cell>
          <cell r="L2">
            <v>0.57085638353517509</v>
          </cell>
          <cell r="M2">
            <v>0.42005907694673078</v>
          </cell>
          <cell r="N2">
            <v>0.22174934436490851</v>
          </cell>
          <cell r="O2">
            <v>5.491805312499675E-2</v>
          </cell>
          <cell r="P2">
            <v>-6.2833773207558064E-2</v>
          </cell>
          <cell r="Q2">
            <v>-0.13169625301031543</v>
          </cell>
          <cell r="R2">
            <v>-0.11747433962507606</v>
          </cell>
          <cell r="S2">
            <v>-1.9179195652803703E-2</v>
          </cell>
          <cell r="T2">
            <v>0.14148650261333742</v>
          </cell>
          <cell r="U2">
            <v>0.30648819916420711</v>
          </cell>
          <cell r="V2">
            <v>0.47857325012489599</v>
          </cell>
          <cell r="W2">
            <v>0.57647372093497207</v>
          </cell>
          <cell r="X2">
            <v>0.57700315472984709</v>
          </cell>
          <cell r="Y2">
            <v>0.52062779881949273</v>
          </cell>
        </row>
        <row r="3">
          <cell r="B3">
            <v>1.1151390604114103E-2</v>
          </cell>
          <cell r="C3">
            <v>1.0853571460161873E-2</v>
          </cell>
          <cell r="D3">
            <v>1.0320745089372323E-2</v>
          </cell>
          <cell r="E3">
            <v>1.0275299916885808E-2</v>
          </cell>
          <cell r="F3">
            <v>1.0330491268951893E-2</v>
          </cell>
          <cell r="G3">
            <v>1.0867055599339974E-2</v>
          </cell>
          <cell r="H3">
            <v>1.1814832481109188E-2</v>
          </cell>
          <cell r="I3">
            <v>1.2332907839210981E-2</v>
          </cell>
          <cell r="J3">
            <v>1.3293562879036522E-2</v>
          </cell>
          <cell r="K3">
            <v>1.4959861566446062E-2</v>
          </cell>
          <cell r="L3">
            <v>1.7277205593691895E-2</v>
          </cell>
          <cell r="M3">
            <v>1.9495150886839487E-2</v>
          </cell>
          <cell r="N3">
            <v>1.6910474205370347E-2</v>
          </cell>
          <cell r="O3">
            <v>1.1922467720652899E-2</v>
          </cell>
          <cell r="P3">
            <v>8.0734431266503981E-3</v>
          </cell>
          <cell r="Q3">
            <v>5.5168512782050429E-3</v>
          </cell>
          <cell r="R3">
            <v>4.6882085028701441E-3</v>
          </cell>
          <cell r="S3">
            <v>6.5326104625937102E-3</v>
          </cell>
          <cell r="T3">
            <v>9.9742403985339251E-3</v>
          </cell>
          <cell r="U3">
            <v>1.2073732139082321E-2</v>
          </cell>
          <cell r="V3">
            <v>1.2549406369820127E-2</v>
          </cell>
          <cell r="W3">
            <v>1.1555260570530428E-2</v>
          </cell>
          <cell r="X3">
            <v>1.054460431144294E-2</v>
          </cell>
          <cell r="Y3">
            <v>1.0806496271051815E-2</v>
          </cell>
        </row>
        <row r="4">
          <cell r="B4">
            <v>5.0738555283933548E-2</v>
          </cell>
          <cell r="C4">
            <v>5.1488345847292935E-2</v>
          </cell>
          <cell r="D4">
            <v>5.0897022726574655E-2</v>
          </cell>
          <cell r="E4">
            <v>5.0978457068226873E-2</v>
          </cell>
          <cell r="F4">
            <v>4.9682275838948763E-2</v>
          </cell>
          <cell r="G4">
            <v>4.7984236371043425E-2</v>
          </cell>
          <cell r="H4">
            <v>4.4557093049704156E-2</v>
          </cell>
          <cell r="I4">
            <v>4.0918603589054726E-2</v>
          </cell>
          <cell r="J4">
            <v>3.649595904227735E-2</v>
          </cell>
          <cell r="K4">
            <v>3.637706160653506E-2</v>
          </cell>
          <cell r="L4">
            <v>3.7404144062786478E-2</v>
          </cell>
          <cell r="M4">
            <v>3.3311924092267318E-2</v>
          </cell>
          <cell r="N4">
            <v>2.290451424891974E-2</v>
          </cell>
          <cell r="O4">
            <v>1.5421156429242393E-2</v>
          </cell>
          <cell r="P4">
            <v>1.3939697406087966E-2</v>
          </cell>
          <cell r="Q4">
            <v>1.4081720921858654E-2</v>
          </cell>
          <cell r="R4">
            <v>1.4848782618354614E-2</v>
          </cell>
          <cell r="S4">
            <v>1.3824102704281341E-2</v>
          </cell>
          <cell r="T4">
            <v>1.4421745196101517E-2</v>
          </cell>
          <cell r="U4">
            <v>1.9778766753550833E-2</v>
          </cell>
          <cell r="V4">
            <v>2.8312872882391787E-2</v>
          </cell>
          <cell r="W4">
            <v>3.7947659353154951E-2</v>
          </cell>
          <cell r="X4">
            <v>4.4168940503623619E-2</v>
          </cell>
          <cell r="Y4">
            <v>4.959971752407414E-2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oad1"/>
      <sheetName val="Load2"/>
      <sheetName val="Load3"/>
      <sheetName val="Load4"/>
      <sheetName val="Load5"/>
      <sheetName val="Load6"/>
      <sheetName val="Load7"/>
      <sheetName val="Load8"/>
      <sheetName val="Load9"/>
      <sheetName val="Load10"/>
      <sheetName val="Load11"/>
      <sheetName val="Load12"/>
      <sheetName val="Load13"/>
      <sheetName val="Load14"/>
      <sheetName val="Load15"/>
      <sheetName val="Load16"/>
      <sheetName val="Load17"/>
      <sheetName val="Load18"/>
      <sheetName val="Load19"/>
      <sheetName val="Load20"/>
      <sheetName val="Load21"/>
      <sheetName val="Load22"/>
      <sheetName val="Load23"/>
      <sheetName val="Load24"/>
    </sheetNames>
    <sheetDataSet>
      <sheetData sheetId="0">
        <row r="2">
          <cell r="B2">
            <v>13.706030601587115</v>
          </cell>
          <cell r="C2">
            <v>13.577970840587124</v>
          </cell>
          <cell r="D2">
            <v>12.789009772777277</v>
          </cell>
          <cell r="E2">
            <v>13.327064152583196</v>
          </cell>
          <cell r="F2">
            <v>13.086370046274187</v>
          </cell>
          <cell r="G2">
            <v>11.447190608918897</v>
          </cell>
          <cell r="H2">
            <v>6.8643403608295284</v>
          </cell>
          <cell r="I2">
            <v>2.4302414263914578</v>
          </cell>
          <cell r="J2">
            <v>-1.280103280818764</v>
          </cell>
          <cell r="K2">
            <v>-2.6593037961628436</v>
          </cell>
          <cell r="L2">
            <v>-2.9947502856978363</v>
          </cell>
          <cell r="M2">
            <v>-2.4528589827429563</v>
          </cell>
          <cell r="N2">
            <v>-1.683172827625373</v>
          </cell>
          <cell r="O2">
            <v>-2.0714520830232996</v>
          </cell>
          <cell r="P2">
            <v>-1.9789402872474116</v>
          </cell>
          <cell r="Q2">
            <v>-1.9907981546557523</v>
          </cell>
          <cell r="R2">
            <v>-1.2406965636395</v>
          </cell>
          <cell r="S2">
            <v>2.502548562634094</v>
          </cell>
          <cell r="T2">
            <v>7.5014661021994158</v>
          </cell>
          <cell r="U2">
            <v>10.815174445732463</v>
          </cell>
          <cell r="V2">
            <v>11.998570244952775</v>
          </cell>
          <cell r="W2">
            <v>12.759146698499702</v>
          </cell>
          <cell r="X2">
            <v>12.497203191702553</v>
          </cell>
          <cell r="Y2">
            <v>12.17428382935279</v>
          </cell>
        </row>
        <row r="3">
          <cell r="B3">
            <v>1.6973653765831865E-2</v>
          </cell>
          <cell r="C3">
            <v>1.1717836218345231E-2</v>
          </cell>
          <cell r="D3">
            <v>1.7972993564661009E-2</v>
          </cell>
          <cell r="E3">
            <v>-2.2499554105056539E-3</v>
          </cell>
          <cell r="F3">
            <v>8.4980874457304869E-3</v>
          </cell>
          <cell r="G3">
            <v>3.5141265678309448E-2</v>
          </cell>
          <cell r="H3">
            <v>8.9172851022286823E-2</v>
          </cell>
          <cell r="I3">
            <v>0.11628308766648923</v>
          </cell>
          <cell r="J3">
            <v>0.13014233972249176</v>
          </cell>
          <cell r="K3">
            <v>0.15022871980289407</v>
          </cell>
          <cell r="L3">
            <v>0.13464493068796762</v>
          </cell>
          <cell r="M3">
            <v>8.6089211048169689E-2</v>
          </cell>
          <cell r="N3">
            <v>3.277058728631186E-2</v>
          </cell>
          <cell r="O3">
            <v>-1.0812357792616656E-2</v>
          </cell>
          <cell r="P3">
            <v>-5.5055445424086413E-2</v>
          </cell>
          <cell r="Q3">
            <v>-7.0091677946642325E-2</v>
          </cell>
          <cell r="R3">
            <v>-4.9560999992290487E-2</v>
          </cell>
          <cell r="S3">
            <v>1.8397599742419127E-2</v>
          </cell>
          <cell r="T3">
            <v>7.6580670329961117E-2</v>
          </cell>
          <cell r="U3">
            <v>6.9763713551065185E-2</v>
          </cell>
          <cell r="V3">
            <v>6.4543937564689083E-2</v>
          </cell>
          <cell r="W3">
            <v>5.362719880879533E-2</v>
          </cell>
          <cell r="X3">
            <v>4.0260069824955468E-2</v>
          </cell>
          <cell r="Y3">
            <v>2.9427589078458452E-2</v>
          </cell>
        </row>
        <row r="4">
          <cell r="B4">
            <v>0.35038137890068544</v>
          </cell>
          <cell r="C4">
            <v>0.34361472401426035</v>
          </cell>
          <cell r="D4">
            <v>0.35784904126565359</v>
          </cell>
          <cell r="E4">
            <v>0.36206060041815091</v>
          </cell>
          <cell r="F4">
            <v>0.36590111451711216</v>
          </cell>
          <cell r="G4">
            <v>0.34327626401048977</v>
          </cell>
          <cell r="H4">
            <v>0.19312217268766985</v>
          </cell>
          <cell r="I4">
            <v>1.80680004657396E-2</v>
          </cell>
          <cell r="J4">
            <v>-6.2133445166435659E-2</v>
          </cell>
          <cell r="K4">
            <v>-8.8543181366709758E-2</v>
          </cell>
          <cell r="L4">
            <v>-7.5429345347948679E-2</v>
          </cell>
          <cell r="M4">
            <v>-6.1649639077471979E-2</v>
          </cell>
          <cell r="N4">
            <v>-2.5791990168947052E-2</v>
          </cell>
          <cell r="O4">
            <v>-2.4112184943659E-2</v>
          </cell>
          <cell r="P4">
            <v>-3.9158462245128837E-3</v>
          </cell>
          <cell r="Q4">
            <v>1.4563236211713891E-2</v>
          </cell>
          <cell r="R4">
            <v>5.4289620175041353E-2</v>
          </cell>
          <cell r="S4">
            <v>8.0286522311721953E-2</v>
          </cell>
          <cell r="T4">
            <v>8.8951457760236219E-2</v>
          </cell>
          <cell r="U4">
            <v>0.13934878149650595</v>
          </cell>
          <cell r="V4">
            <v>0.22236494311399399</v>
          </cell>
          <cell r="W4">
            <v>0.29570067456808713</v>
          </cell>
          <cell r="X4">
            <v>0.31469805034946041</v>
          </cell>
          <cell r="Y4">
            <v>0.31690298730348321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oad1"/>
      <sheetName val="Load2"/>
      <sheetName val="Load3"/>
      <sheetName val="Load4"/>
      <sheetName val="Load5"/>
      <sheetName val="Load6"/>
      <sheetName val="Load7"/>
      <sheetName val="Load8"/>
      <sheetName val="Load9"/>
      <sheetName val="Load10"/>
      <sheetName val="Load11"/>
      <sheetName val="Load12"/>
      <sheetName val="Load13"/>
      <sheetName val="Load14"/>
      <sheetName val="Load15"/>
      <sheetName val="Load16"/>
      <sheetName val="Load17"/>
      <sheetName val="Load18"/>
      <sheetName val="Load19"/>
      <sheetName val="Load20"/>
      <sheetName val="Load21"/>
      <sheetName val="Load22"/>
      <sheetName val="Load23"/>
      <sheetName val="Load24"/>
    </sheetNames>
    <sheetDataSet>
      <sheetData sheetId="0">
        <row r="2">
          <cell r="B2">
            <v>12.351523200505289</v>
          </cell>
          <cell r="C2">
            <v>12.271834231226144</v>
          </cell>
          <cell r="D2">
            <v>11.996177652938123</v>
          </cell>
          <cell r="E2">
            <v>11.881185475557348</v>
          </cell>
          <cell r="F2">
            <v>11.253628478445171</v>
          </cell>
          <cell r="G2">
            <v>10.052964510264641</v>
          </cell>
          <cell r="H2">
            <v>9.2235663342455059</v>
          </cell>
          <cell r="I2">
            <v>7.9798382200891984</v>
          </cell>
          <cell r="J2">
            <v>4.9210375980013419</v>
          </cell>
          <cell r="K2">
            <v>2.4255726282306997</v>
          </cell>
          <cell r="L2">
            <v>1.0721717531265607</v>
          </cell>
          <cell r="M2">
            <v>0.31124455845415966</v>
          </cell>
          <cell r="N2">
            <v>0.33087220516086691</v>
          </cell>
          <cell r="O2">
            <v>0.50489199466341872</v>
          </cell>
          <cell r="P2">
            <v>0.9563312832050801</v>
          </cell>
          <cell r="Q2">
            <v>1.7371217338913785</v>
          </cell>
          <cell r="R2">
            <v>3.0389020967805842</v>
          </cell>
          <cell r="S2">
            <v>5.4186468814386268</v>
          </cell>
          <cell r="T2">
            <v>7.8883489263110222</v>
          </cell>
          <cell r="U2">
            <v>9.5422792830013492</v>
          </cell>
          <cell r="V2">
            <v>10.670060562513651</v>
          </cell>
          <cell r="W2">
            <v>11.507671575557398</v>
          </cell>
          <cell r="X2">
            <v>12.104646947625623</v>
          </cell>
          <cell r="Y2">
            <v>12.404182529427473</v>
          </cell>
        </row>
        <row r="3">
          <cell r="B3">
            <v>0.12175388455134618</v>
          </cell>
          <cell r="C3">
            <v>0.11798179811732445</v>
          </cell>
          <cell r="D3">
            <v>0.11444408849880414</v>
          </cell>
          <cell r="E3">
            <v>0.1146908657201743</v>
          </cell>
          <cell r="F3">
            <v>0.12316270519566852</v>
          </cell>
          <cell r="G3">
            <v>0.14447410090624282</v>
          </cell>
          <cell r="H3">
            <v>0.17117283620004256</v>
          </cell>
          <cell r="I3">
            <v>0.18008805354820553</v>
          </cell>
          <cell r="J3">
            <v>0.19050962481992595</v>
          </cell>
          <cell r="K3">
            <v>0.20087474118419002</v>
          </cell>
          <cell r="L3">
            <v>0.15784306267463541</v>
          </cell>
          <cell r="M3">
            <v>8.768928552042185E-2</v>
          </cell>
          <cell r="N3">
            <v>1.172719734176491E-2</v>
          </cell>
          <cell r="O3">
            <v>-4.2851858277584434E-2</v>
          </cell>
          <cell r="P3">
            <v>-6.9596914020299216E-2</v>
          </cell>
          <cell r="Q3">
            <v>-6.446227419870143E-2</v>
          </cell>
          <cell r="R3">
            <v>-2.1590373013546656E-2</v>
          </cell>
          <cell r="S3">
            <v>7.1233481019077297E-2</v>
          </cell>
          <cell r="T3">
            <v>0.12761739925224139</v>
          </cell>
          <cell r="U3">
            <v>0.12588442853635762</v>
          </cell>
          <cell r="V3">
            <v>0.11339044532791315</v>
          </cell>
          <cell r="W3">
            <v>0.11462757607919209</v>
          </cell>
          <cell r="X3">
            <v>0.11601192847658148</v>
          </cell>
          <cell r="Y3">
            <v>0.11672795107505345</v>
          </cell>
        </row>
        <row r="4">
          <cell r="B4">
            <v>0.37620826006586394</v>
          </cell>
          <cell r="C4">
            <v>0.38313015971577463</v>
          </cell>
          <cell r="D4">
            <v>0.37883511773844886</v>
          </cell>
          <cell r="E4">
            <v>0.38036862721727005</v>
          </cell>
          <cell r="F4">
            <v>0.36150908438138424</v>
          </cell>
          <cell r="G4">
            <v>0.30725264158781218</v>
          </cell>
          <cell r="H4">
            <v>0.22284023675554301</v>
          </cell>
          <cell r="I4">
            <v>0.15885220308170131</v>
          </cell>
          <cell r="J4">
            <v>7.5705529279911379E-2</v>
          </cell>
          <cell r="K4">
            <v>1.1016803210998497E-3</v>
          </cell>
          <cell r="L4">
            <v>-3.8353207196439483E-2</v>
          </cell>
          <cell r="M4">
            <v>-4.4053454184669494E-2</v>
          </cell>
          <cell r="N4">
            <v>-2.1873517284565058E-2</v>
          </cell>
          <cell r="O4">
            <v>1.4616277843064128E-2</v>
          </cell>
          <cell r="P4">
            <v>6.8083730165351269E-2</v>
          </cell>
          <cell r="Q4">
            <v>0.12355826783668178</v>
          </cell>
          <cell r="R4">
            <v>0.17082921736758297</v>
          </cell>
          <cell r="S4">
            <v>0.19802649016575061</v>
          </cell>
          <cell r="T4">
            <v>0.20342830175510274</v>
          </cell>
          <cell r="U4">
            <v>0.22175506077612583</v>
          </cell>
          <cell r="V4">
            <v>0.24407878970311631</v>
          </cell>
          <cell r="W4">
            <v>0.29753735744964377</v>
          </cell>
          <cell r="X4">
            <v>0.33345480510549602</v>
          </cell>
          <cell r="Y4">
            <v>0.36545781254066112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A4810-630C-48EA-94EA-D73F4825A0AE}">
  <dimension ref="A1:Z7"/>
  <sheetViews>
    <sheetView tabSelected="1" topLeftCell="B1" workbookViewId="0">
      <selection activeCell="P25" sqref="P25"/>
    </sheetView>
  </sheetViews>
  <sheetFormatPr defaultRowHeight="14.5" x14ac:dyDescent="0.35"/>
  <cols>
    <col min="1" max="2" width="19.453125" customWidth="1"/>
  </cols>
  <sheetData>
    <row r="1" spans="1:26" x14ac:dyDescent="0.3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</row>
    <row r="2" spans="1:26" x14ac:dyDescent="0.35">
      <c r="A2" t="s">
        <v>24</v>
      </c>
      <c r="B2" t="s">
        <v>26</v>
      </c>
      <c r="C2">
        <f>[1]Summary!B2</f>
        <v>0.41542592454473104</v>
      </c>
      <c r="D2">
        <f>[1]Summary!C2</f>
        <v>0.38953454627152062</v>
      </c>
      <c r="E2">
        <f>[1]Summary!D2</f>
        <v>0.38397340089281656</v>
      </c>
      <c r="F2">
        <f>[1]Summary!E2</f>
        <v>0.43375384369533376</v>
      </c>
      <c r="G2">
        <f>[1]Summary!F2</f>
        <v>0.46787659764247924</v>
      </c>
      <c r="H2">
        <f>[1]Summary!G2</f>
        <v>0.54400107839983713</v>
      </c>
      <c r="I2">
        <f>[1]Summary!H2</f>
        <v>0.69958566486006946</v>
      </c>
      <c r="J2">
        <f>[1]Summary!I2</f>
        <v>0.82902675301527096</v>
      </c>
      <c r="K2">
        <f>[1]Summary!J2</f>
        <v>0.74831787048543763</v>
      </c>
      <c r="L2">
        <f>[1]Summary!K2</f>
        <v>0.77091667588487578</v>
      </c>
      <c r="M2">
        <f>[1]Summary!L2</f>
        <v>0.65899348084916487</v>
      </c>
      <c r="N2">
        <f>[1]Summary!M2</f>
        <v>0.36464669500374353</v>
      </c>
      <c r="O2">
        <f>[1]Summary!N2</f>
        <v>3.465161834775177E-3</v>
      </c>
      <c r="P2">
        <f>[1]Summary!O2</f>
        <v>-0.24838389586627149</v>
      </c>
      <c r="Q2">
        <f>[1]Summary!P2</f>
        <v>-0.39860930749698992</v>
      </c>
      <c r="R2">
        <f>[1]Summary!Q2</f>
        <v>-0.51562163792062576</v>
      </c>
      <c r="S2">
        <f>[1]Summary!R2</f>
        <v>-0.49902965333311811</v>
      </c>
      <c r="T2">
        <f>[1]Summary!S2</f>
        <v>-0.3508645421560187</v>
      </c>
      <c r="U2">
        <f>[1]Summary!T2</f>
        <v>-3.6441591555576691E-2</v>
      </c>
      <c r="V2">
        <f>[1]Summary!U2</f>
        <v>0.18257290060808939</v>
      </c>
      <c r="W2">
        <f>[1]Summary!V2</f>
        <v>0.43306262413204555</v>
      </c>
      <c r="X2">
        <f>[1]Summary!W2</f>
        <v>0.60496154232211075</v>
      </c>
      <c r="Y2">
        <f>[1]Summary!X2</f>
        <v>0.61021796455408661</v>
      </c>
      <c r="Z2">
        <f>[1]Summary!Y2</f>
        <v>0.52471125360792403</v>
      </c>
    </row>
    <row r="3" spans="1:26" x14ac:dyDescent="0.35">
      <c r="A3" t="s">
        <v>25</v>
      </c>
      <c r="B3" t="s">
        <v>26</v>
      </c>
      <c r="C3">
        <f>[2]Summary!B2</f>
        <v>0.45498878753241834</v>
      </c>
      <c r="D3">
        <f>[2]Summary!C2</f>
        <v>0.43089317173371972</v>
      </c>
      <c r="E3">
        <f>[2]Summary!D2</f>
        <v>0.42409674418129034</v>
      </c>
      <c r="F3">
        <f>[2]Summary!E2</f>
        <v>0.4325666906277908</v>
      </c>
      <c r="G3">
        <f>[2]Summary!F2</f>
        <v>0.44949730446226521</v>
      </c>
      <c r="H3">
        <f>[2]Summary!G2</f>
        <v>0.49842584608086149</v>
      </c>
      <c r="I3">
        <f>[2]Summary!H2</f>
        <v>0.5952237066585232</v>
      </c>
      <c r="J3">
        <f>[2]Summary!I2</f>
        <v>0.66977812905546252</v>
      </c>
      <c r="K3">
        <f>[2]Summary!J2</f>
        <v>0.65600442470139497</v>
      </c>
      <c r="L3">
        <f>[2]Summary!K2</f>
        <v>0.63141138776700578</v>
      </c>
      <c r="M3">
        <f>[2]Summary!L2</f>
        <v>0.57085638353517509</v>
      </c>
      <c r="N3">
        <f>[2]Summary!M2</f>
        <v>0.42005907694673078</v>
      </c>
      <c r="O3">
        <f>[2]Summary!N2</f>
        <v>0.22174934436490851</v>
      </c>
      <c r="P3">
        <f>[2]Summary!O2</f>
        <v>5.491805312499675E-2</v>
      </c>
      <c r="Q3">
        <f>[2]Summary!P2</f>
        <v>-6.2833773207558064E-2</v>
      </c>
      <c r="R3">
        <f>[2]Summary!Q2</f>
        <v>-0.13169625301031543</v>
      </c>
      <c r="S3">
        <f>[2]Summary!R2</f>
        <v>-0.11747433962507606</v>
      </c>
      <c r="T3">
        <f>[2]Summary!S2</f>
        <v>-1.9179195652803703E-2</v>
      </c>
      <c r="U3">
        <f>[2]Summary!T2</f>
        <v>0.14148650261333742</v>
      </c>
      <c r="V3">
        <f>[2]Summary!U2</f>
        <v>0.30648819916420711</v>
      </c>
      <c r="W3">
        <f>[2]Summary!V2</f>
        <v>0.47857325012489599</v>
      </c>
      <c r="X3">
        <f>[2]Summary!W2</f>
        <v>0.57647372093497207</v>
      </c>
      <c r="Y3">
        <f>[2]Summary!X2</f>
        <v>0.57700315472984709</v>
      </c>
      <c r="Z3">
        <f>[2]Summary!Y2</f>
        <v>0.52062779881949273</v>
      </c>
    </row>
    <row r="4" spans="1:26" x14ac:dyDescent="0.35">
      <c r="A4" t="s">
        <v>24</v>
      </c>
      <c r="B4" t="s">
        <v>27</v>
      </c>
      <c r="C4">
        <f>[1]Summary!B3</f>
        <v>6.3104929958971382E-3</v>
      </c>
      <c r="D4">
        <f>[1]Summary!C3</f>
        <v>6.0793260621368429E-3</v>
      </c>
      <c r="E4">
        <f>[1]Summary!D3</f>
        <v>7.4202751309336715E-3</v>
      </c>
      <c r="F4">
        <f>[1]Summary!E3</f>
        <v>6.7803996006473733E-3</v>
      </c>
      <c r="G4">
        <f>[1]Summary!F3</f>
        <v>6.6216895410834706E-3</v>
      </c>
      <c r="H4">
        <f>[1]Summary!G3</f>
        <v>6.8771922606977124E-3</v>
      </c>
      <c r="I4">
        <f>[1]Summary!H3</f>
        <v>8.7033946134601938E-3</v>
      </c>
      <c r="J4">
        <f>[1]Summary!I3</f>
        <v>7.415910198442021E-3</v>
      </c>
      <c r="K4">
        <f>[1]Summary!J3</f>
        <v>7.8306392537828805E-3</v>
      </c>
      <c r="L4">
        <f>[1]Summary!K3</f>
        <v>8.9480629149063344E-3</v>
      </c>
      <c r="M4">
        <f>[1]Summary!L3</f>
        <v>1.1146940836571242E-2</v>
      </c>
      <c r="N4">
        <f>[1]Summary!M3</f>
        <v>1.3170240027661552E-2</v>
      </c>
      <c r="O4">
        <f>[1]Summary!N3</f>
        <v>1.2091234722084999E-2</v>
      </c>
      <c r="P4">
        <f>[1]Summary!O3</f>
        <v>9.9774520776546027E-3</v>
      </c>
      <c r="Q4">
        <f>[1]Summary!P3</f>
        <v>4.0698836075429828E-3</v>
      </c>
      <c r="R4">
        <f>[1]Summary!Q3</f>
        <v>2.3882852973849266E-3</v>
      </c>
      <c r="S4">
        <f>[1]Summary!R3</f>
        <v>1.6252254394330237E-3</v>
      </c>
      <c r="T4">
        <f>[1]Summary!S3</f>
        <v>5.1638156459831485E-3</v>
      </c>
      <c r="U4">
        <f>[1]Summary!T3</f>
        <v>6.5354422920614946E-3</v>
      </c>
      <c r="V4">
        <f>[1]Summary!U3</f>
        <v>1.0482520733937737E-2</v>
      </c>
      <c r="W4">
        <f>[1]Summary!V3</f>
        <v>1.1323971939661462E-2</v>
      </c>
      <c r="X4">
        <f>[1]Summary!W3</f>
        <v>7.8292788790567548E-3</v>
      </c>
      <c r="Y4">
        <f>[1]Summary!X3</f>
        <v>4.5446299528799456E-3</v>
      </c>
      <c r="Z4">
        <f>[1]Summary!Y3</f>
        <v>5.03129530074154E-3</v>
      </c>
    </row>
    <row r="5" spans="1:26" x14ac:dyDescent="0.35">
      <c r="A5" t="s">
        <v>25</v>
      </c>
      <c r="B5" t="s">
        <v>27</v>
      </c>
      <c r="C5">
        <f>[2]Summary!B3</f>
        <v>1.1151390604114103E-2</v>
      </c>
      <c r="D5">
        <f>[2]Summary!C3</f>
        <v>1.0853571460161873E-2</v>
      </c>
      <c r="E5">
        <f>[2]Summary!D3</f>
        <v>1.0320745089372323E-2</v>
      </c>
      <c r="F5">
        <f>[2]Summary!E3</f>
        <v>1.0275299916885808E-2</v>
      </c>
      <c r="G5">
        <f>[2]Summary!F3</f>
        <v>1.0330491268951893E-2</v>
      </c>
      <c r="H5">
        <f>[2]Summary!G3</f>
        <v>1.0867055599339974E-2</v>
      </c>
      <c r="I5">
        <f>[2]Summary!H3</f>
        <v>1.1814832481109188E-2</v>
      </c>
      <c r="J5">
        <f>[2]Summary!I3</f>
        <v>1.2332907839210981E-2</v>
      </c>
      <c r="K5">
        <f>[2]Summary!J3</f>
        <v>1.3293562879036522E-2</v>
      </c>
      <c r="L5">
        <f>[2]Summary!K3</f>
        <v>1.4959861566446062E-2</v>
      </c>
      <c r="M5">
        <f>[2]Summary!L3</f>
        <v>1.7277205593691895E-2</v>
      </c>
      <c r="N5">
        <f>[2]Summary!M3</f>
        <v>1.9495150886839487E-2</v>
      </c>
      <c r="O5">
        <f>[2]Summary!N3</f>
        <v>1.6910474205370347E-2</v>
      </c>
      <c r="P5">
        <f>[2]Summary!O3</f>
        <v>1.1922467720652899E-2</v>
      </c>
      <c r="Q5">
        <f>[2]Summary!P3</f>
        <v>8.0734431266503981E-3</v>
      </c>
      <c r="R5">
        <f>[2]Summary!Q3</f>
        <v>5.5168512782050429E-3</v>
      </c>
      <c r="S5">
        <f>[2]Summary!R3</f>
        <v>4.6882085028701441E-3</v>
      </c>
      <c r="T5">
        <f>[2]Summary!S3</f>
        <v>6.5326104625937102E-3</v>
      </c>
      <c r="U5">
        <f>[2]Summary!T3</f>
        <v>9.9742403985339251E-3</v>
      </c>
      <c r="V5">
        <f>[2]Summary!U3</f>
        <v>1.2073732139082321E-2</v>
      </c>
      <c r="W5">
        <f>[2]Summary!V3</f>
        <v>1.2549406369820127E-2</v>
      </c>
      <c r="X5">
        <f>[2]Summary!W3</f>
        <v>1.1555260570530428E-2</v>
      </c>
      <c r="Y5">
        <f>[2]Summary!X3</f>
        <v>1.054460431144294E-2</v>
      </c>
      <c r="Z5">
        <f>[2]Summary!Y3</f>
        <v>1.0806496271051815E-2</v>
      </c>
    </row>
    <row r="6" spans="1:26" x14ac:dyDescent="0.35">
      <c r="A6" t="s">
        <v>24</v>
      </c>
      <c r="B6" t="s">
        <v>28</v>
      </c>
      <c r="C6">
        <f>[1]Summary!B4</f>
        <v>4.8695875291197087E-2</v>
      </c>
      <c r="D6">
        <f>[1]Summary!C4</f>
        <v>4.8024846640916927E-2</v>
      </c>
      <c r="E6">
        <f>[1]Summary!D4</f>
        <v>4.9883361875826114E-2</v>
      </c>
      <c r="F6">
        <f>[1]Summary!E4</f>
        <v>5.2597290267977201E-2</v>
      </c>
      <c r="G6">
        <f>[1]Summary!F4</f>
        <v>5.1904123842465129E-2</v>
      </c>
      <c r="H6">
        <f>[1]Summary!G4</f>
        <v>5.3274240197126788E-2</v>
      </c>
      <c r="I6">
        <f>[1]Summary!H4</f>
        <v>4.3130324390132327E-2</v>
      </c>
      <c r="J6">
        <f>[1]Summary!I4</f>
        <v>4.0110107744351579E-2</v>
      </c>
      <c r="K6">
        <f>[1]Summary!J4</f>
        <v>4.4549718957198538E-2</v>
      </c>
      <c r="L6">
        <f>[1]Summary!K4</f>
        <v>5.0752053715127671E-2</v>
      </c>
      <c r="M6">
        <f>[1]Summary!L4</f>
        <v>5.0623616523851507E-2</v>
      </c>
      <c r="N6">
        <f>[1]Summary!M4</f>
        <v>3.7494140619564936E-2</v>
      </c>
      <c r="O6">
        <f>[1]Summary!N4</f>
        <v>2.6443487134324671E-2</v>
      </c>
      <c r="P6">
        <f>[1]Summary!O4</f>
        <v>1.975261359943634E-2</v>
      </c>
      <c r="Q6">
        <f>[1]Summary!P4</f>
        <v>1.6732539520495023E-2</v>
      </c>
      <c r="R6">
        <f>[1]Summary!Q4</f>
        <v>1.6658302897959582E-2</v>
      </c>
      <c r="S6">
        <f>[1]Summary!R4</f>
        <v>1.7992579651084209E-2</v>
      </c>
      <c r="T6">
        <f>[1]Summary!S4</f>
        <v>1.639877023646311E-2</v>
      </c>
      <c r="U6">
        <f>[1]Summary!T4</f>
        <v>1.2411283157009366E-2</v>
      </c>
      <c r="V6">
        <f>[1]Summary!U4</f>
        <v>1.4530193306589631E-2</v>
      </c>
      <c r="W6">
        <f>[1]Summary!V4</f>
        <v>2.4287664312084324E-2</v>
      </c>
      <c r="X6">
        <f>[1]Summary!W4</f>
        <v>3.8637272071691084E-2</v>
      </c>
      <c r="Y6">
        <f>[1]Summary!X4</f>
        <v>4.5792159006310597E-2</v>
      </c>
      <c r="Z6">
        <f>[1]Summary!Y4</f>
        <v>5.2344555353440375E-2</v>
      </c>
    </row>
    <row r="7" spans="1:26" x14ac:dyDescent="0.35">
      <c r="A7" t="s">
        <v>25</v>
      </c>
      <c r="B7" t="s">
        <v>28</v>
      </c>
      <c r="C7">
        <f>[2]Summary!B4</f>
        <v>5.0738555283933548E-2</v>
      </c>
      <c r="D7">
        <f>[2]Summary!C4</f>
        <v>5.1488345847292935E-2</v>
      </c>
      <c r="E7">
        <f>[2]Summary!D4</f>
        <v>5.0897022726574655E-2</v>
      </c>
      <c r="F7">
        <f>[2]Summary!E4</f>
        <v>5.0978457068226873E-2</v>
      </c>
      <c r="G7">
        <f>[2]Summary!F4</f>
        <v>4.9682275838948763E-2</v>
      </c>
      <c r="H7">
        <f>[2]Summary!G4</f>
        <v>4.7984236371043425E-2</v>
      </c>
      <c r="I7">
        <f>[2]Summary!H4</f>
        <v>4.4557093049704156E-2</v>
      </c>
      <c r="J7">
        <f>[2]Summary!I4</f>
        <v>4.0918603589054726E-2</v>
      </c>
      <c r="K7">
        <f>[2]Summary!J4</f>
        <v>3.649595904227735E-2</v>
      </c>
      <c r="L7">
        <f>[2]Summary!K4</f>
        <v>3.637706160653506E-2</v>
      </c>
      <c r="M7">
        <f>[2]Summary!L4</f>
        <v>3.7404144062786478E-2</v>
      </c>
      <c r="N7">
        <f>[2]Summary!M4</f>
        <v>3.3311924092267318E-2</v>
      </c>
      <c r="O7">
        <f>[2]Summary!N4</f>
        <v>2.290451424891974E-2</v>
      </c>
      <c r="P7">
        <f>[2]Summary!O4</f>
        <v>1.5421156429242393E-2</v>
      </c>
      <c r="Q7">
        <f>[2]Summary!P4</f>
        <v>1.3939697406087966E-2</v>
      </c>
      <c r="R7">
        <f>[2]Summary!Q4</f>
        <v>1.4081720921858654E-2</v>
      </c>
      <c r="S7">
        <f>[2]Summary!R4</f>
        <v>1.4848782618354614E-2</v>
      </c>
      <c r="T7">
        <f>[2]Summary!S4</f>
        <v>1.3824102704281341E-2</v>
      </c>
      <c r="U7">
        <f>[2]Summary!T4</f>
        <v>1.4421745196101517E-2</v>
      </c>
      <c r="V7">
        <f>[2]Summary!U4</f>
        <v>1.9778766753550833E-2</v>
      </c>
      <c r="W7">
        <f>[2]Summary!V4</f>
        <v>2.8312872882391787E-2</v>
      </c>
      <c r="X7">
        <f>[2]Summary!W4</f>
        <v>3.7947659353154951E-2</v>
      </c>
      <c r="Y7">
        <f>[2]Summary!X4</f>
        <v>4.4168940503623619E-2</v>
      </c>
      <c r="Z7">
        <f>[2]Summary!Y4</f>
        <v>4.959971752407414E-2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5A724-79E3-43D9-A3EE-9235C87F5B80}">
  <dimension ref="A1:Z7"/>
  <sheetViews>
    <sheetView workbookViewId="0">
      <selection activeCell="E25" sqref="E25"/>
    </sheetView>
  </sheetViews>
  <sheetFormatPr defaultRowHeight="14.5" x14ac:dyDescent="0.35"/>
  <cols>
    <col min="1" max="2" width="19.453125" customWidth="1"/>
  </cols>
  <sheetData>
    <row r="1" spans="1:26" x14ac:dyDescent="0.3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</row>
    <row r="2" spans="1:26" x14ac:dyDescent="0.35">
      <c r="A2" t="s">
        <v>24</v>
      </c>
      <c r="B2" t="s">
        <v>26</v>
      </c>
      <c r="C2">
        <f>[3]Summary!B2</f>
        <v>13.706030601587115</v>
      </c>
      <c r="D2">
        <f>[3]Summary!C2</f>
        <v>13.577970840587124</v>
      </c>
      <c r="E2">
        <f>[3]Summary!D2</f>
        <v>12.789009772777277</v>
      </c>
      <c r="F2">
        <f>[3]Summary!E2</f>
        <v>13.327064152583196</v>
      </c>
      <c r="G2">
        <f>[3]Summary!F2</f>
        <v>13.086370046274187</v>
      </c>
      <c r="H2">
        <f>[3]Summary!G2</f>
        <v>11.447190608918897</v>
      </c>
      <c r="I2">
        <f>[3]Summary!H2</f>
        <v>6.8643403608295284</v>
      </c>
      <c r="J2">
        <f>[3]Summary!I2</f>
        <v>2.4302414263914578</v>
      </c>
      <c r="K2">
        <f>[3]Summary!J2</f>
        <v>-1.280103280818764</v>
      </c>
      <c r="L2">
        <f>[3]Summary!K2</f>
        <v>-2.6593037961628436</v>
      </c>
      <c r="M2">
        <f>[3]Summary!L2</f>
        <v>-2.9947502856978363</v>
      </c>
      <c r="N2">
        <f>[3]Summary!M2</f>
        <v>-2.4528589827429563</v>
      </c>
      <c r="O2">
        <f>[3]Summary!N2</f>
        <v>-1.683172827625373</v>
      </c>
      <c r="P2">
        <f>[3]Summary!O2</f>
        <v>-2.0714520830232996</v>
      </c>
      <c r="Q2">
        <f>[3]Summary!P2</f>
        <v>-1.9789402872474116</v>
      </c>
      <c r="R2">
        <f>[3]Summary!Q2</f>
        <v>-1.9907981546557523</v>
      </c>
      <c r="S2">
        <f>[3]Summary!R2</f>
        <v>-1.2406965636395</v>
      </c>
      <c r="T2">
        <f>[3]Summary!S2</f>
        <v>2.502548562634094</v>
      </c>
      <c r="U2">
        <f>[3]Summary!T2</f>
        <v>7.5014661021994158</v>
      </c>
      <c r="V2">
        <f>[3]Summary!U2</f>
        <v>10.815174445732463</v>
      </c>
      <c r="W2">
        <f>[3]Summary!V2</f>
        <v>11.998570244952775</v>
      </c>
      <c r="X2">
        <f>[3]Summary!W2</f>
        <v>12.759146698499702</v>
      </c>
      <c r="Y2">
        <f>[3]Summary!X2</f>
        <v>12.497203191702553</v>
      </c>
      <c r="Z2">
        <f>[3]Summary!Y2</f>
        <v>12.17428382935279</v>
      </c>
    </row>
    <row r="3" spans="1:26" x14ac:dyDescent="0.35">
      <c r="A3" t="s">
        <v>25</v>
      </c>
      <c r="B3" t="s">
        <v>26</v>
      </c>
      <c r="C3">
        <f>[4]Summary!B2</f>
        <v>12.351523200505289</v>
      </c>
      <c r="D3">
        <f>[4]Summary!C2</f>
        <v>12.271834231226144</v>
      </c>
      <c r="E3">
        <f>[4]Summary!D2</f>
        <v>11.996177652938123</v>
      </c>
      <c r="F3">
        <f>[4]Summary!E2</f>
        <v>11.881185475557348</v>
      </c>
      <c r="G3">
        <f>[4]Summary!F2</f>
        <v>11.253628478445171</v>
      </c>
      <c r="H3">
        <f>[4]Summary!G2</f>
        <v>10.052964510264641</v>
      </c>
      <c r="I3">
        <f>[4]Summary!H2</f>
        <v>9.2235663342455059</v>
      </c>
      <c r="J3">
        <f>[4]Summary!I2</f>
        <v>7.9798382200891984</v>
      </c>
      <c r="K3">
        <f>[4]Summary!J2</f>
        <v>4.9210375980013419</v>
      </c>
      <c r="L3">
        <f>[4]Summary!K2</f>
        <v>2.4255726282306997</v>
      </c>
      <c r="M3">
        <f>[4]Summary!L2</f>
        <v>1.0721717531265607</v>
      </c>
      <c r="N3">
        <f>[4]Summary!M2</f>
        <v>0.31124455845415966</v>
      </c>
      <c r="O3">
        <f>[4]Summary!N2</f>
        <v>0.33087220516086691</v>
      </c>
      <c r="P3">
        <f>[4]Summary!O2</f>
        <v>0.50489199466341872</v>
      </c>
      <c r="Q3">
        <f>[4]Summary!P2</f>
        <v>0.9563312832050801</v>
      </c>
      <c r="R3">
        <f>[4]Summary!Q2</f>
        <v>1.7371217338913785</v>
      </c>
      <c r="S3">
        <f>[4]Summary!R2</f>
        <v>3.0389020967805842</v>
      </c>
      <c r="T3">
        <f>[4]Summary!S2</f>
        <v>5.4186468814386268</v>
      </c>
      <c r="U3">
        <f>[4]Summary!T2</f>
        <v>7.8883489263110222</v>
      </c>
      <c r="V3">
        <f>[4]Summary!U2</f>
        <v>9.5422792830013492</v>
      </c>
      <c r="W3">
        <f>[4]Summary!V2</f>
        <v>10.670060562513651</v>
      </c>
      <c r="X3">
        <f>[4]Summary!W2</f>
        <v>11.507671575557398</v>
      </c>
      <c r="Y3">
        <f>[4]Summary!X2</f>
        <v>12.104646947625623</v>
      </c>
      <c r="Z3">
        <f>[4]Summary!Y2</f>
        <v>12.404182529427473</v>
      </c>
    </row>
    <row r="4" spans="1:26" x14ac:dyDescent="0.35">
      <c r="A4" t="s">
        <v>24</v>
      </c>
      <c r="B4" t="s">
        <v>27</v>
      </c>
      <c r="C4">
        <f>[3]Summary!B3</f>
        <v>1.6973653765831865E-2</v>
      </c>
      <c r="D4">
        <f>[3]Summary!C3</f>
        <v>1.1717836218345231E-2</v>
      </c>
      <c r="E4">
        <f>[3]Summary!D3</f>
        <v>1.7972993564661009E-2</v>
      </c>
      <c r="F4">
        <f>[3]Summary!E3</f>
        <v>-2.2499554105056539E-3</v>
      </c>
      <c r="G4">
        <f>[3]Summary!F3</f>
        <v>8.4980874457304869E-3</v>
      </c>
      <c r="H4">
        <f>[3]Summary!G3</f>
        <v>3.5141265678309448E-2</v>
      </c>
      <c r="I4">
        <f>[3]Summary!H3</f>
        <v>8.9172851022286823E-2</v>
      </c>
      <c r="J4">
        <f>[3]Summary!I3</f>
        <v>0.11628308766648923</v>
      </c>
      <c r="K4">
        <f>[3]Summary!J3</f>
        <v>0.13014233972249176</v>
      </c>
      <c r="L4">
        <f>[3]Summary!K3</f>
        <v>0.15022871980289407</v>
      </c>
      <c r="M4">
        <f>[3]Summary!L3</f>
        <v>0.13464493068796762</v>
      </c>
      <c r="N4">
        <f>[3]Summary!M3</f>
        <v>8.6089211048169689E-2</v>
      </c>
      <c r="O4">
        <f>[3]Summary!N3</f>
        <v>3.277058728631186E-2</v>
      </c>
      <c r="P4">
        <f>[3]Summary!O3</f>
        <v>-1.0812357792616656E-2</v>
      </c>
      <c r="Q4">
        <f>[3]Summary!P3</f>
        <v>-5.5055445424086413E-2</v>
      </c>
      <c r="R4">
        <f>[3]Summary!Q3</f>
        <v>-7.0091677946642325E-2</v>
      </c>
      <c r="S4">
        <f>[3]Summary!R3</f>
        <v>-4.9560999992290487E-2</v>
      </c>
      <c r="T4">
        <f>[3]Summary!S3</f>
        <v>1.8397599742419127E-2</v>
      </c>
      <c r="U4">
        <f>[3]Summary!T3</f>
        <v>7.6580670329961117E-2</v>
      </c>
      <c r="V4">
        <f>[3]Summary!U3</f>
        <v>6.9763713551065185E-2</v>
      </c>
      <c r="W4">
        <f>[3]Summary!V3</f>
        <v>6.4543937564689083E-2</v>
      </c>
      <c r="X4">
        <f>[3]Summary!W3</f>
        <v>5.362719880879533E-2</v>
      </c>
      <c r="Y4">
        <f>[3]Summary!X3</f>
        <v>4.0260069824955468E-2</v>
      </c>
      <c r="Z4">
        <f>[3]Summary!Y3</f>
        <v>2.9427589078458452E-2</v>
      </c>
    </row>
    <row r="5" spans="1:26" x14ac:dyDescent="0.35">
      <c r="A5" t="s">
        <v>25</v>
      </c>
      <c r="B5" t="s">
        <v>27</v>
      </c>
      <c r="C5">
        <f>[4]Summary!B3</f>
        <v>0.12175388455134618</v>
      </c>
      <c r="D5">
        <f>[4]Summary!C3</f>
        <v>0.11798179811732445</v>
      </c>
      <c r="E5">
        <f>[4]Summary!D3</f>
        <v>0.11444408849880414</v>
      </c>
      <c r="F5">
        <f>[4]Summary!E3</f>
        <v>0.1146908657201743</v>
      </c>
      <c r="G5">
        <f>[4]Summary!F3</f>
        <v>0.12316270519566852</v>
      </c>
      <c r="H5">
        <f>[4]Summary!G3</f>
        <v>0.14447410090624282</v>
      </c>
      <c r="I5">
        <f>[4]Summary!H3</f>
        <v>0.17117283620004256</v>
      </c>
      <c r="J5">
        <f>[4]Summary!I3</f>
        <v>0.18008805354820553</v>
      </c>
      <c r="K5">
        <f>[4]Summary!J3</f>
        <v>0.19050962481992595</v>
      </c>
      <c r="L5">
        <f>[4]Summary!K3</f>
        <v>0.20087474118419002</v>
      </c>
      <c r="M5">
        <f>[4]Summary!L3</f>
        <v>0.15784306267463541</v>
      </c>
      <c r="N5">
        <f>[4]Summary!M3</f>
        <v>8.768928552042185E-2</v>
      </c>
      <c r="O5">
        <f>[4]Summary!N3</f>
        <v>1.172719734176491E-2</v>
      </c>
      <c r="P5">
        <f>[4]Summary!O3</f>
        <v>-4.2851858277584434E-2</v>
      </c>
      <c r="Q5">
        <f>[4]Summary!P3</f>
        <v>-6.9596914020299216E-2</v>
      </c>
      <c r="R5">
        <f>[4]Summary!Q3</f>
        <v>-6.446227419870143E-2</v>
      </c>
      <c r="S5">
        <f>[4]Summary!R3</f>
        <v>-2.1590373013546656E-2</v>
      </c>
      <c r="T5">
        <f>[4]Summary!S3</f>
        <v>7.1233481019077297E-2</v>
      </c>
      <c r="U5">
        <f>[4]Summary!T3</f>
        <v>0.12761739925224139</v>
      </c>
      <c r="V5">
        <f>[4]Summary!U3</f>
        <v>0.12588442853635762</v>
      </c>
      <c r="W5">
        <f>[4]Summary!V3</f>
        <v>0.11339044532791315</v>
      </c>
      <c r="X5">
        <f>[4]Summary!W3</f>
        <v>0.11462757607919209</v>
      </c>
      <c r="Y5">
        <f>[4]Summary!X3</f>
        <v>0.11601192847658148</v>
      </c>
      <c r="Z5">
        <f>[4]Summary!Y3</f>
        <v>0.11672795107505345</v>
      </c>
    </row>
    <row r="6" spans="1:26" x14ac:dyDescent="0.35">
      <c r="A6" t="s">
        <v>24</v>
      </c>
      <c r="B6" t="s">
        <v>28</v>
      </c>
      <c r="C6">
        <f>[3]Summary!B4</f>
        <v>0.35038137890068544</v>
      </c>
      <c r="D6">
        <f>[3]Summary!C4</f>
        <v>0.34361472401426035</v>
      </c>
      <c r="E6">
        <f>[3]Summary!D4</f>
        <v>0.35784904126565359</v>
      </c>
      <c r="F6">
        <f>[3]Summary!E4</f>
        <v>0.36206060041815091</v>
      </c>
      <c r="G6">
        <f>[3]Summary!F4</f>
        <v>0.36590111451711216</v>
      </c>
      <c r="H6">
        <f>[3]Summary!G4</f>
        <v>0.34327626401048977</v>
      </c>
      <c r="I6">
        <f>[3]Summary!H4</f>
        <v>0.19312217268766985</v>
      </c>
      <c r="J6">
        <f>[3]Summary!I4</f>
        <v>1.80680004657396E-2</v>
      </c>
      <c r="K6">
        <f>[3]Summary!J4</f>
        <v>-6.2133445166435659E-2</v>
      </c>
      <c r="L6">
        <f>[3]Summary!K4</f>
        <v>-8.8543181366709758E-2</v>
      </c>
      <c r="M6">
        <f>[3]Summary!L4</f>
        <v>-7.5429345347948679E-2</v>
      </c>
      <c r="N6">
        <f>[3]Summary!M4</f>
        <v>-6.1649639077471979E-2</v>
      </c>
      <c r="O6">
        <f>[3]Summary!N4</f>
        <v>-2.5791990168947052E-2</v>
      </c>
      <c r="P6">
        <f>[3]Summary!O4</f>
        <v>-2.4112184943659E-2</v>
      </c>
      <c r="Q6">
        <f>[3]Summary!P4</f>
        <v>-3.9158462245128837E-3</v>
      </c>
      <c r="R6">
        <f>[3]Summary!Q4</f>
        <v>1.4563236211713891E-2</v>
      </c>
      <c r="S6">
        <f>[3]Summary!R4</f>
        <v>5.4289620175041353E-2</v>
      </c>
      <c r="T6">
        <f>[3]Summary!S4</f>
        <v>8.0286522311721953E-2</v>
      </c>
      <c r="U6">
        <f>[3]Summary!T4</f>
        <v>8.8951457760236219E-2</v>
      </c>
      <c r="V6">
        <f>[3]Summary!U4</f>
        <v>0.13934878149650595</v>
      </c>
      <c r="W6">
        <f>[3]Summary!V4</f>
        <v>0.22236494311399399</v>
      </c>
      <c r="X6">
        <f>[3]Summary!W4</f>
        <v>0.29570067456808713</v>
      </c>
      <c r="Y6">
        <f>[3]Summary!X4</f>
        <v>0.31469805034946041</v>
      </c>
      <c r="Z6">
        <f>[3]Summary!Y4</f>
        <v>0.31690298730348321</v>
      </c>
    </row>
    <row r="7" spans="1:26" x14ac:dyDescent="0.35">
      <c r="A7" t="s">
        <v>25</v>
      </c>
      <c r="B7" t="s">
        <v>28</v>
      </c>
      <c r="C7">
        <f>[4]Summary!B4</f>
        <v>0.37620826006586394</v>
      </c>
      <c r="D7">
        <f>[4]Summary!C4</f>
        <v>0.38313015971577463</v>
      </c>
      <c r="E7">
        <f>[4]Summary!D4</f>
        <v>0.37883511773844886</v>
      </c>
      <c r="F7">
        <f>[4]Summary!E4</f>
        <v>0.38036862721727005</v>
      </c>
      <c r="G7">
        <f>[4]Summary!F4</f>
        <v>0.36150908438138424</v>
      </c>
      <c r="H7">
        <f>[4]Summary!G4</f>
        <v>0.30725264158781218</v>
      </c>
      <c r="I7">
        <f>[4]Summary!H4</f>
        <v>0.22284023675554301</v>
      </c>
      <c r="J7">
        <f>[4]Summary!I4</f>
        <v>0.15885220308170131</v>
      </c>
      <c r="K7">
        <f>[4]Summary!J4</f>
        <v>7.5705529279911379E-2</v>
      </c>
      <c r="L7">
        <f>[4]Summary!K4</f>
        <v>1.1016803210998497E-3</v>
      </c>
      <c r="M7">
        <f>[4]Summary!L4</f>
        <v>-3.8353207196439483E-2</v>
      </c>
      <c r="N7">
        <f>[4]Summary!M4</f>
        <v>-4.4053454184669494E-2</v>
      </c>
      <c r="O7">
        <f>[4]Summary!N4</f>
        <v>-2.1873517284565058E-2</v>
      </c>
      <c r="P7">
        <f>[4]Summary!O4</f>
        <v>1.4616277843064128E-2</v>
      </c>
      <c r="Q7">
        <f>[4]Summary!P4</f>
        <v>6.8083730165351269E-2</v>
      </c>
      <c r="R7">
        <f>[4]Summary!Q4</f>
        <v>0.12355826783668178</v>
      </c>
      <c r="S7">
        <f>[4]Summary!R4</f>
        <v>0.17082921736758297</v>
      </c>
      <c r="T7">
        <f>[4]Summary!S4</f>
        <v>0.19802649016575061</v>
      </c>
      <c r="U7">
        <f>[4]Summary!T4</f>
        <v>0.20342830175510274</v>
      </c>
      <c r="V7">
        <f>[4]Summary!U4</f>
        <v>0.22175506077612583</v>
      </c>
      <c r="W7">
        <f>[4]Summary!V4</f>
        <v>0.24407878970311631</v>
      </c>
      <c r="X7">
        <f>[4]Summary!W4</f>
        <v>0.29753735744964377</v>
      </c>
      <c r="Y7">
        <f>[4]Summary!X4</f>
        <v>0.33345480510549602</v>
      </c>
      <c r="Z7">
        <f>[4]Summary!Y4</f>
        <v>0.36545781254066112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RESLOWR</vt:lpstr>
      <vt:lpstr>BUSMEDLF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Khalifeh, Amar</dc:creator>
  <cp:lastModifiedBy>Pak, Sam</cp:lastModifiedBy>
  <dcterms:created xsi:type="dcterms:W3CDTF">2024-12-11T02:42:06Z</dcterms:created>
  <dcterms:modified xsi:type="dcterms:W3CDTF">2025-01-28T20:33:15Z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2024-12-11T02:57:14Z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c5b5b7a1-da4d-4d0c-ae36-88e786163b5b</vt:lpwstr>
  </property>
  <property fmtid="{D5CDD505-2E9C-101B-9397-08002B2CF9AE}" pid="8" name="MSIP_Label_7084cbda-52b8-46fb-a7b7-cb5bd465ed85_ContentBits">
    <vt:lpwstr>0</vt:lpwstr>
  </property>
</Properties>
</file>